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120" windowHeight="13620" activeTab="3"/>
  </bookViews>
  <sheets>
    <sheet name="Fig 1B" sheetId="1" r:id="rId1"/>
    <sheet name="Fig 1D" sheetId="2" r:id="rId2"/>
    <sheet name="Fig 1F" sheetId="3" r:id="rId3"/>
    <sheet name="Fig 1I&amp;J" sheetId="5" r:id="rId4"/>
  </sheets>
  <externalReferences>
    <externalReference r:id="rId5"/>
  </externalReferences>
  <calcPr calcId="145621" iterateCount="1"/>
</workbook>
</file>

<file path=xl/calcChain.xml><?xml version="1.0" encoding="utf-8"?>
<calcChain xmlns="http://schemas.openxmlformats.org/spreadsheetml/2006/main">
  <c r="O72" i="5" l="1"/>
  <c r="K72" i="5"/>
  <c r="G72" i="5"/>
  <c r="C72" i="5"/>
  <c r="O71" i="5"/>
  <c r="K71" i="5"/>
  <c r="G71" i="5"/>
  <c r="C71" i="5"/>
  <c r="O70" i="5"/>
  <c r="K70" i="5"/>
  <c r="G70" i="5"/>
  <c r="C70" i="5"/>
  <c r="O69" i="5"/>
  <c r="K69" i="5"/>
  <c r="G69" i="5"/>
  <c r="C69" i="5"/>
  <c r="O68" i="5"/>
  <c r="K68" i="5"/>
  <c r="G68" i="5"/>
  <c r="C68" i="5"/>
  <c r="O67" i="5"/>
  <c r="K67" i="5"/>
  <c r="G67" i="5"/>
  <c r="C67" i="5"/>
  <c r="L35" i="5"/>
  <c r="I35" i="5"/>
  <c r="F35" i="5"/>
  <c r="C35" i="5"/>
  <c r="L34" i="5"/>
  <c r="I34" i="5"/>
  <c r="F34" i="5"/>
  <c r="C34" i="5"/>
  <c r="L33" i="5"/>
  <c r="I33" i="5"/>
  <c r="F33" i="5"/>
  <c r="C33" i="5"/>
  <c r="L32" i="5"/>
  <c r="I32" i="5"/>
  <c r="F32" i="5"/>
  <c r="C32" i="5"/>
  <c r="L31" i="5"/>
  <c r="I31" i="5"/>
  <c r="F31" i="5"/>
  <c r="C31" i="5"/>
  <c r="L30" i="5"/>
  <c r="I30" i="5"/>
  <c r="F30" i="5"/>
  <c r="C30" i="5"/>
  <c r="K46" i="5" l="1"/>
  <c r="I54" i="5" s="1"/>
  <c r="K47" i="5"/>
  <c r="I55" i="5" s="1"/>
  <c r="C46" i="5"/>
  <c r="C54" i="5" s="1"/>
  <c r="C47" i="5"/>
  <c r="C55" i="5" s="1"/>
  <c r="E46" i="5"/>
  <c r="E54" i="5" s="1"/>
  <c r="E45" i="5"/>
  <c r="E53" i="5" s="1"/>
  <c r="F63" i="5" s="1"/>
  <c r="E47" i="5"/>
  <c r="E55" i="5" s="1"/>
  <c r="E42" i="5"/>
  <c r="E50" i="5" s="1"/>
  <c r="E44" i="5"/>
  <c r="E52" i="5" s="1"/>
  <c r="E43" i="5"/>
  <c r="E51" i="5" s="1"/>
  <c r="G43" i="5"/>
  <c r="G51" i="5" s="1"/>
  <c r="K81" i="5"/>
  <c r="K89" i="5" s="1"/>
  <c r="G47" i="5"/>
  <c r="G55" i="5" s="1"/>
  <c r="G44" i="5"/>
  <c r="G52" i="5" s="1"/>
  <c r="K42" i="5"/>
  <c r="I50" i="5" s="1"/>
  <c r="K43" i="5"/>
  <c r="I51" i="5" s="1"/>
  <c r="K44" i="5"/>
  <c r="I52" i="5" s="1"/>
  <c r="K45" i="5"/>
  <c r="I53" i="5" s="1"/>
  <c r="F61" i="5" s="1"/>
  <c r="C82" i="5"/>
  <c r="C90" i="5" s="1"/>
  <c r="C81" i="5"/>
  <c r="C89" i="5" s="1"/>
  <c r="C42" i="5"/>
  <c r="C50" i="5" s="1"/>
  <c r="K82" i="5"/>
  <c r="K90" i="5" s="1"/>
  <c r="C45" i="5"/>
  <c r="C53" i="5" s="1"/>
  <c r="F62" i="5" s="1"/>
  <c r="G82" i="5"/>
  <c r="G90" i="5" s="1"/>
  <c r="G79" i="5"/>
  <c r="G87" i="5" s="1"/>
  <c r="O83" i="5"/>
  <c r="O91" i="5" s="1"/>
  <c r="O79" i="5"/>
  <c r="O87" i="5" s="1"/>
  <c r="O82" i="5" l="1"/>
  <c r="O90" i="5" s="1"/>
  <c r="C63" i="5"/>
  <c r="O81" i="5"/>
  <c r="O89" i="5" s="1"/>
  <c r="G46" i="5"/>
  <c r="G54" i="5" s="1"/>
  <c r="G42" i="5"/>
  <c r="G50" i="5" s="1"/>
  <c r="C64" i="5" s="1"/>
  <c r="K84" i="5"/>
  <c r="K92" i="5" s="1"/>
  <c r="K80" i="5"/>
  <c r="K88" i="5" s="1"/>
  <c r="G81" i="5"/>
  <c r="G89" i="5" s="1"/>
  <c r="C84" i="5"/>
  <c r="C92" i="5" s="1"/>
  <c r="C80" i="5"/>
  <c r="C88" i="5" s="1"/>
  <c r="O84" i="5"/>
  <c r="O92" i="5" s="1"/>
  <c r="O80" i="5"/>
  <c r="O88" i="5" s="1"/>
  <c r="F98" i="5" s="1"/>
  <c r="G45" i="5"/>
  <c r="G53" i="5" s="1"/>
  <c r="K83" i="5"/>
  <c r="K91" i="5" s="1"/>
  <c r="C97" i="5" s="1"/>
  <c r="K79" i="5"/>
  <c r="K87" i="5" s="1"/>
  <c r="F97" i="5" s="1"/>
  <c r="G84" i="5"/>
  <c r="G92" i="5" s="1"/>
  <c r="G80" i="5"/>
  <c r="G88" i="5" s="1"/>
  <c r="F96" i="5" s="1"/>
  <c r="C44" i="5"/>
  <c r="C52" i="5" s="1"/>
  <c r="C83" i="5"/>
  <c r="C91" i="5" s="1"/>
  <c r="C95" i="5" s="1"/>
  <c r="C79" i="5"/>
  <c r="C87" i="5" s="1"/>
  <c r="F95" i="5" s="1"/>
  <c r="G83" i="5"/>
  <c r="G91" i="5" s="1"/>
  <c r="C96" i="5" s="1"/>
  <c r="C43" i="5"/>
  <c r="C51" i="5" s="1"/>
  <c r="C62" i="5" s="1"/>
  <c r="C98" i="5"/>
  <c r="F64" i="5" l="1"/>
</calcChain>
</file>

<file path=xl/sharedStrings.xml><?xml version="1.0" encoding="utf-8"?>
<sst xmlns="http://schemas.openxmlformats.org/spreadsheetml/2006/main" count="623" uniqueCount="73">
  <si>
    <t>ATC-</t>
  </si>
  <si>
    <t>ATC+</t>
  </si>
  <si>
    <t>sigA</t>
  </si>
  <si>
    <t>Target</t>
  </si>
  <si>
    <t>Sample</t>
  </si>
  <si>
    <t>Mean Cq</t>
  </si>
  <si>
    <t>Mean Efficiency Corrected Cq</t>
  </si>
  <si>
    <t>Normalized Expression</t>
  </si>
  <si>
    <t>Relative Normalized Expression</t>
  </si>
  <si>
    <t>Regulation</t>
  </si>
  <si>
    <t>Compared to Regulation Threshold</t>
  </si>
  <si>
    <t>P-Value</t>
  </si>
  <si>
    <t>Exceeds P-Value Threshold</t>
  </si>
  <si>
    <t>10-1</t>
  </si>
  <si>
    <t>No change</t>
  </si>
  <si>
    <t>No</t>
  </si>
  <si>
    <t>10-2</t>
  </si>
  <si>
    <t>10-3</t>
  </si>
  <si>
    <t>10-4</t>
  </si>
  <si>
    <t>10-5</t>
  </si>
  <si>
    <t>10-6</t>
  </si>
  <si>
    <t>Down regulated</t>
  </si>
  <si>
    <t>MurT (Rv3712, Mb3739)</t>
  </si>
  <si>
    <t>WT BCG</t>
  </si>
  <si>
    <t>rBCG</t>
  </si>
  <si>
    <t>WT cell wall</t>
  </si>
  <si>
    <t>Defective cell wall</t>
  </si>
  <si>
    <t>Phenotype (%)</t>
  </si>
  <si>
    <t>Fig 1D Scanning electron microscopy (SEM) data</t>
  </si>
  <si>
    <t>Fig 1F Transmission electron microscopy data</t>
  </si>
  <si>
    <t>Control</t>
  </si>
  <si>
    <t>Ct</t>
  </si>
  <si>
    <t>E. coli</t>
  </si>
  <si>
    <t>NOD1</t>
  </si>
  <si>
    <t>UN1</t>
  </si>
  <si>
    <t>EC1</t>
  </si>
  <si>
    <t>WT1</t>
  </si>
  <si>
    <t>R1</t>
  </si>
  <si>
    <t>UN2</t>
  </si>
  <si>
    <t>EC2</t>
  </si>
  <si>
    <t>WT2</t>
  </si>
  <si>
    <t>R2</t>
  </si>
  <si>
    <t>UN3</t>
  </si>
  <si>
    <t>EC3</t>
  </si>
  <si>
    <t>WT3</t>
  </si>
  <si>
    <t>R3</t>
  </si>
  <si>
    <t>UN4</t>
  </si>
  <si>
    <t>EC4</t>
  </si>
  <si>
    <t>WT4</t>
  </si>
  <si>
    <t>R4</t>
  </si>
  <si>
    <t>UN5</t>
  </si>
  <si>
    <t>EC5</t>
  </si>
  <si>
    <t>WT5</t>
  </si>
  <si>
    <t>R5</t>
  </si>
  <si>
    <t>UN6</t>
  </si>
  <si>
    <t>EC6</t>
  </si>
  <si>
    <t>WT6</t>
  </si>
  <si>
    <t>R6</t>
  </si>
  <si>
    <t>NOD2</t>
  </si>
  <si>
    <t>GAPDH</t>
  </si>
  <si>
    <t>NOD1-Normalized with GAPDH</t>
  </si>
  <si>
    <r>
      <t xml:space="preserve"> </t>
    </r>
    <r>
      <rPr>
        <b/>
        <sz val="8.25"/>
        <rFont val="Arial"/>
        <family val="2"/>
      </rPr>
      <t>ΔΔ</t>
    </r>
    <r>
      <rPr>
        <b/>
        <sz val="8.25"/>
        <rFont val="Microsoft Sans Serif"/>
        <family val="2"/>
      </rPr>
      <t>Ct</t>
    </r>
  </si>
  <si>
    <r>
      <rPr>
        <b/>
        <sz val="8.25"/>
        <rFont val="Arial"/>
        <family val="2"/>
      </rPr>
      <t>ΔΔ</t>
    </r>
    <r>
      <rPr>
        <b/>
        <sz val="8.25"/>
        <rFont val="Microsoft Sans Serif"/>
        <family val="2"/>
      </rPr>
      <t>Ct</t>
    </r>
  </si>
  <si>
    <t>2^-ΔΔCt</t>
  </si>
  <si>
    <t>NOD-1 expression</t>
  </si>
  <si>
    <t>non-activated THP-1</t>
  </si>
  <si>
    <t>STDEV</t>
  </si>
  <si>
    <t>activated THP-1</t>
  </si>
  <si>
    <t>control</t>
  </si>
  <si>
    <t>NOD2-Normalized with GAPDH</t>
  </si>
  <si>
    <t>ΔΔCt</t>
  </si>
  <si>
    <t>NOD-2 expression</t>
  </si>
  <si>
    <r>
      <rPr>
        <b/>
        <sz val="24"/>
        <color theme="1"/>
        <rFont val="Calibri"/>
        <family val="2"/>
        <scheme val="minor"/>
      </rPr>
      <t>Fig 1I&amp;J.</t>
    </r>
    <r>
      <rPr>
        <sz val="24"/>
        <color theme="1"/>
        <rFont val="Calibri"/>
        <family val="2"/>
        <scheme val="minor"/>
      </rPr>
      <t xml:space="preserve"> </t>
    </r>
    <r>
      <rPr>
        <b/>
        <sz val="24"/>
        <color theme="1"/>
        <rFont val="Calibri"/>
        <family val="2"/>
        <scheme val="minor"/>
      </rPr>
      <t>qPCR data for NOD1 and NOD2 expression in Interferon gamma activated and non activated THP-1 macrophages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</si>
</sst>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R&quot;\ #,##0;[Red]&quot;R&quot;\ \-#,##0"/>
    <numFmt numFmtId="164" formatCode="###0.00;\-###0.00"/>
    <numFmt numFmtId="165" formatCode="###0.00000;\-###0.00000"/>
    <numFmt numFmtId="166" formatCode="###0.000000;\-###0.000000"/>
    <numFmt numFmtId="167" formatCode="0.0"/>
  </numFmts>
  <fonts count="12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11"/>
      <color theme="1"/>
      <name val="Calibri"/>
      <family val="2"/>
      <scheme val="minor"/>
    </font>
    <font>
      <sz val="8.25"/>
      <name val="Microsoft Sans Serif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.25"/>
      <name val="Microsoft Sans Serif"/>
      <family val="2"/>
    </font>
    <font>
      <b/>
      <sz val="8.25"/>
      <color rgb="FFFF0000"/>
      <name val="Microsoft Sans Serif"/>
      <family val="2"/>
    </font>
    <font>
      <b/>
      <sz val="8.25"/>
      <name val="Arial"/>
      <family val="2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CE9"/>
        <bgColor rgb="FF00000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3" fillId="2" borderId="0" xfId="0" applyFont="1" applyFill="1" applyAlignment="1" applyProtection="1">
      <alignment horizontal="center" vertical="center" wrapText="1"/>
      <protection locked="0"/>
    </xf>
    <xf numFmtId="49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left"/>
    </xf>
    <xf numFmtId="0" fontId="4" fillId="0" borderId="0" xfId="0" applyFont="1"/>
    <xf numFmtId="0" fontId="4" fillId="0" borderId="4" xfId="0" applyFont="1" applyBorder="1" applyAlignment="1">
      <alignment horizontal="left"/>
    </xf>
    <xf numFmtId="0" fontId="4" fillId="0" borderId="5" xfId="0" applyFont="1" applyBorder="1"/>
    <xf numFmtId="0" fontId="4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2" xfId="0" applyFont="1" applyBorder="1"/>
    <xf numFmtId="0" fontId="4" fillId="0" borderId="2" xfId="0" applyFont="1" applyBorder="1"/>
    <xf numFmtId="0" fontId="6" fillId="0" borderId="0" xfId="0" applyFont="1"/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0" xfId="0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vertical="top"/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3" fillId="3" borderId="0" xfId="0" applyFont="1" applyFill="1" applyBorder="1" applyAlignment="1" applyProtection="1">
      <alignment vertical="top"/>
      <protection locked="0"/>
    </xf>
    <xf numFmtId="49" fontId="3" fillId="0" borderId="0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167" fontId="3" fillId="0" borderId="0" xfId="0" applyNumberFormat="1" applyFont="1" applyFill="1" applyBorder="1" applyAlignment="1" applyProtection="1">
      <alignment vertical="top"/>
      <protection locked="0"/>
    </xf>
    <xf numFmtId="6" fontId="3" fillId="0" borderId="0" xfId="0" applyNumberFormat="1" applyFont="1" applyFill="1" applyBorder="1" applyAlignment="1" applyProtection="1">
      <alignment vertical="top"/>
      <protection locked="0"/>
    </xf>
    <xf numFmtId="0" fontId="7" fillId="3" borderId="6" xfId="0" applyFont="1" applyFill="1" applyBorder="1" applyAlignment="1" applyProtection="1">
      <alignment vertical="top"/>
      <protection locked="0"/>
    </xf>
    <xf numFmtId="0" fontId="7" fillId="3" borderId="7" xfId="0" applyFont="1" applyFill="1" applyBorder="1" applyAlignment="1" applyProtection="1">
      <alignment vertical="top"/>
      <protection locked="0"/>
    </xf>
    <xf numFmtId="0" fontId="3" fillId="3" borderId="7" xfId="0" applyFont="1" applyFill="1" applyBorder="1" applyAlignment="1" applyProtection="1">
      <alignment vertical="top"/>
      <protection locked="0"/>
    </xf>
    <xf numFmtId="0" fontId="7" fillId="3" borderId="8" xfId="0" applyFont="1" applyFill="1" applyBorder="1" applyAlignment="1" applyProtection="1">
      <alignment vertical="top"/>
      <protection locked="0"/>
    </xf>
    <xf numFmtId="49" fontId="3" fillId="0" borderId="9" xfId="0" applyNumberFormat="1" applyFont="1" applyFill="1" applyBorder="1" applyAlignment="1" applyProtection="1">
      <alignment vertical="center"/>
    </xf>
    <xf numFmtId="164" fontId="3" fillId="0" borderId="10" xfId="0" applyNumberFormat="1" applyFont="1" applyFill="1" applyBorder="1" applyAlignment="1" applyProtection="1">
      <alignment vertical="center"/>
    </xf>
    <xf numFmtId="49" fontId="3" fillId="0" borderId="11" xfId="0" applyNumberFormat="1" applyFont="1" applyFill="1" applyBorder="1" applyAlignment="1" applyProtection="1">
      <alignment vertical="center"/>
    </xf>
    <xf numFmtId="49" fontId="3" fillId="0" borderId="12" xfId="0" applyNumberFormat="1" applyFont="1" applyFill="1" applyBorder="1" applyAlignment="1" applyProtection="1">
      <alignment vertical="center"/>
    </xf>
    <xf numFmtId="164" fontId="3" fillId="0" borderId="12" xfId="0" applyNumberFormat="1" applyFont="1" applyFill="1" applyBorder="1" applyAlignment="1" applyProtection="1">
      <alignment vertical="center"/>
    </xf>
    <xf numFmtId="0" fontId="3" fillId="0" borderId="12" xfId="0" applyFont="1" applyFill="1" applyBorder="1" applyAlignment="1" applyProtection="1">
      <alignment vertical="top"/>
      <protection locked="0"/>
    </xf>
    <xf numFmtId="164" fontId="3" fillId="0" borderId="13" xfId="0" applyNumberFormat="1" applyFont="1" applyFill="1" applyBorder="1" applyAlignment="1" applyProtection="1">
      <alignment vertical="center"/>
    </xf>
    <xf numFmtId="167" fontId="3" fillId="0" borderId="10" xfId="0" applyNumberFormat="1" applyFont="1" applyFill="1" applyBorder="1" applyAlignment="1" applyProtection="1">
      <alignment vertical="top"/>
      <protection locked="0"/>
    </xf>
    <xf numFmtId="167" fontId="3" fillId="0" borderId="12" xfId="0" applyNumberFormat="1" applyFont="1" applyFill="1" applyBorder="1" applyAlignment="1" applyProtection="1">
      <alignment vertical="top"/>
      <protection locked="0"/>
    </xf>
    <xf numFmtId="167" fontId="3" fillId="0" borderId="13" xfId="0" applyNumberFormat="1" applyFont="1" applyFill="1" applyBorder="1" applyAlignment="1" applyProtection="1">
      <alignment vertical="top"/>
      <protection locked="0"/>
    </xf>
    <xf numFmtId="0" fontId="3" fillId="0" borderId="10" xfId="0" applyFont="1" applyFill="1" applyBorder="1" applyAlignment="1" applyProtection="1">
      <alignment vertical="top"/>
      <protection locked="0"/>
    </xf>
    <xf numFmtId="0" fontId="3" fillId="0" borderId="13" xfId="0" applyFont="1" applyFill="1" applyBorder="1" applyAlignment="1" applyProtection="1">
      <alignment vertical="top"/>
      <protection locked="0"/>
    </xf>
    <xf numFmtId="0" fontId="8" fillId="3" borderId="6" xfId="0" applyFont="1" applyFill="1" applyBorder="1" applyAlignment="1" applyProtection="1">
      <alignment vertical="top"/>
      <protection locked="0"/>
    </xf>
    <xf numFmtId="0" fontId="3" fillId="0" borderId="9" xfId="0" applyFont="1" applyFill="1" applyBorder="1" applyAlignment="1" applyProtection="1">
      <alignment vertical="top"/>
      <protection locked="0"/>
    </xf>
    <xf numFmtId="0" fontId="3" fillId="0" borderId="11" xfId="0" applyFont="1" applyFill="1" applyBorder="1" applyAlignment="1" applyProtection="1">
      <alignment vertical="top"/>
      <protection locked="0"/>
    </xf>
    <xf numFmtId="49" fontId="3" fillId="0" borderId="12" xfId="0" applyNumberFormat="1" applyFont="1" applyFill="1" applyBorder="1" applyAlignment="1" applyProtection="1">
      <alignment vertical="top"/>
      <protection locked="0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2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00B050"/>
              </a:solidFill>
            </c:spPr>
          </c:dPt>
          <c:errBars>
            <c:errBarType val="plus"/>
            <c:errValType val="cust"/>
            <c:noEndCap val="0"/>
            <c:plus>
              <c:numRef>
                <c:f>[1]Sheet1!$G$57:$G$60</c:f>
                <c:numCache>
                  <c:formatCode>General</c:formatCode>
                  <c:ptCount val="4"/>
                  <c:pt idx="0">
                    <c:v>0.83655877776545373</c:v>
                  </c:pt>
                  <c:pt idx="1">
                    <c:v>13.720615930433478</c:v>
                  </c:pt>
                  <c:pt idx="2">
                    <c:v>0.33266282681023196</c:v>
                  </c:pt>
                  <c:pt idx="3">
                    <c:v>38.886132200288003</c:v>
                  </c:pt>
                </c:numCache>
              </c:numRef>
            </c:plus>
            <c:minus>
              <c:numRef>
                <c:f>[1]Sheet1!$G$57:$G$60</c:f>
                <c:numCache>
                  <c:formatCode>General</c:formatCode>
                  <c:ptCount val="4"/>
                  <c:pt idx="0">
                    <c:v>0.83655877776545373</c:v>
                  </c:pt>
                  <c:pt idx="1">
                    <c:v>13.720615930433478</c:v>
                  </c:pt>
                  <c:pt idx="2">
                    <c:v>0.33266282681023196</c:v>
                  </c:pt>
                  <c:pt idx="3">
                    <c:v>38.886132200288003</c:v>
                  </c:pt>
                </c:numCache>
              </c:numRef>
            </c:minus>
          </c:errBars>
          <c:cat>
            <c:strRef>
              <c:f>[1]Sheet1!$E$57:$E$60</c:f>
              <c:strCache>
                <c:ptCount val="4"/>
                <c:pt idx="0">
                  <c:v>control</c:v>
                </c:pt>
                <c:pt idx="1">
                  <c:v>E. coli</c:v>
                </c:pt>
                <c:pt idx="2">
                  <c:v>WT BCG</c:v>
                </c:pt>
                <c:pt idx="3">
                  <c:v>rBCG</c:v>
                </c:pt>
              </c:strCache>
            </c:strRef>
          </c:cat>
          <c:val>
            <c:numRef>
              <c:f>[1]Sheet1!$F$57:$F$60</c:f>
              <c:numCache>
                <c:formatCode>General</c:formatCode>
                <c:ptCount val="4"/>
                <c:pt idx="0">
                  <c:v>1.2103018069607951</c:v>
                </c:pt>
                <c:pt idx="1">
                  <c:v>8.1742920401761889</c:v>
                </c:pt>
                <c:pt idx="2">
                  <c:v>1.0408852486612592</c:v>
                </c:pt>
                <c:pt idx="3">
                  <c:v>195.72419524902139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433280"/>
        <c:axId val="218009536"/>
      </c:barChart>
      <c:catAx>
        <c:axId val="214433280"/>
        <c:scaling>
          <c:orientation val="minMax"/>
        </c:scaling>
        <c:delete val="0"/>
        <c:axPos val="b"/>
        <c:majorTickMark val="out"/>
        <c:minorTickMark val="none"/>
        <c:tickLblPos val="nextTo"/>
        <c:crossAx val="218009536"/>
        <c:crosses val="autoZero"/>
        <c:auto val="1"/>
        <c:lblAlgn val="ctr"/>
        <c:lblOffset val="100"/>
        <c:noMultiLvlLbl val="0"/>
      </c:catAx>
      <c:valAx>
        <c:axId val="218009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33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[1]Sheet1!$E$57:$E$59</c:f>
              <c:strCache>
                <c:ptCount val="3"/>
                <c:pt idx="0">
                  <c:v>control</c:v>
                </c:pt>
                <c:pt idx="1">
                  <c:v>E. coli</c:v>
                </c:pt>
                <c:pt idx="2">
                  <c:v>WT BCG</c:v>
                </c:pt>
              </c:strCache>
            </c:strRef>
          </c:cat>
          <c:val>
            <c:numRef>
              <c:f>[1]Sheet1!$F$57:$F$59</c:f>
              <c:numCache>
                <c:formatCode>General</c:formatCode>
                <c:ptCount val="3"/>
                <c:pt idx="0">
                  <c:v>1.2103018069607951</c:v>
                </c:pt>
                <c:pt idx="1">
                  <c:v>8.1742920401761889</c:v>
                </c:pt>
                <c:pt idx="2">
                  <c:v>1.0408852486612592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465472"/>
        <c:axId val="218011264"/>
      </c:barChart>
      <c:catAx>
        <c:axId val="215465472"/>
        <c:scaling>
          <c:orientation val="minMax"/>
        </c:scaling>
        <c:delete val="0"/>
        <c:axPos val="b"/>
        <c:majorTickMark val="out"/>
        <c:minorTickMark val="none"/>
        <c:tickLblPos val="nextTo"/>
        <c:crossAx val="218011264"/>
        <c:crosses val="autoZero"/>
        <c:auto val="1"/>
        <c:lblAlgn val="ctr"/>
        <c:lblOffset val="100"/>
        <c:noMultiLvlLbl val="0"/>
      </c:catAx>
      <c:valAx>
        <c:axId val="218011264"/>
        <c:scaling>
          <c:orientation val="minMax"/>
          <c:max val="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5465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[1]Sheet1!$C$90</c:f>
              <c:strCache>
                <c:ptCount val="1"/>
                <c:pt idx="0">
                  <c:v>activated THP-1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errBars>
            <c:errBarType val="plus"/>
            <c:errValType val="cust"/>
            <c:noEndCap val="0"/>
            <c:plus>
              <c:numRef>
                <c:f>[1]Sheet1!$D$91:$D$94</c:f>
                <c:numCache>
                  <c:formatCode>General</c:formatCode>
                  <c:ptCount val="4"/>
                  <c:pt idx="0">
                    <c:v>0.66640498419612959</c:v>
                  </c:pt>
                  <c:pt idx="1">
                    <c:v>1.8072548941719799</c:v>
                  </c:pt>
                  <c:pt idx="2">
                    <c:v>0.19520407522286784</c:v>
                  </c:pt>
                  <c:pt idx="3">
                    <c:v>3.3940036768977002</c:v>
                  </c:pt>
                </c:numCache>
              </c:numRef>
            </c:plus>
            <c:minus>
              <c:numRef>
                <c:f>[1]Sheet1!$D$91:$D$94</c:f>
                <c:numCache>
                  <c:formatCode>General</c:formatCode>
                  <c:ptCount val="4"/>
                  <c:pt idx="0">
                    <c:v>0.66640498419612959</c:v>
                  </c:pt>
                  <c:pt idx="1">
                    <c:v>1.8072548941719799</c:v>
                  </c:pt>
                  <c:pt idx="2">
                    <c:v>0.19520407522286784</c:v>
                  </c:pt>
                  <c:pt idx="3">
                    <c:v>3.3940036768977002</c:v>
                  </c:pt>
                </c:numCache>
              </c:numRef>
            </c:minus>
          </c:errBars>
          <c:cat>
            <c:strRef>
              <c:f>[1]Sheet1!$B$91:$B$94</c:f>
              <c:strCache>
                <c:ptCount val="4"/>
                <c:pt idx="0">
                  <c:v>Control</c:v>
                </c:pt>
                <c:pt idx="1">
                  <c:v>E. coli</c:v>
                </c:pt>
                <c:pt idx="2">
                  <c:v>WT BCG</c:v>
                </c:pt>
                <c:pt idx="3">
                  <c:v>rBCG</c:v>
                </c:pt>
              </c:strCache>
            </c:strRef>
          </c:cat>
          <c:val>
            <c:numRef>
              <c:f>[1]Sheet1!$C$91:$C$94</c:f>
              <c:numCache>
                <c:formatCode>General</c:formatCode>
                <c:ptCount val="4"/>
                <c:pt idx="0">
                  <c:v>1.1582190837125019</c:v>
                </c:pt>
                <c:pt idx="1">
                  <c:v>5.9112720707804192</c:v>
                </c:pt>
                <c:pt idx="2">
                  <c:v>1.013239764432659</c:v>
                </c:pt>
                <c:pt idx="3">
                  <c:v>13.797827846188193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461888"/>
        <c:axId val="218012992"/>
      </c:barChart>
      <c:catAx>
        <c:axId val="215461888"/>
        <c:scaling>
          <c:orientation val="minMax"/>
        </c:scaling>
        <c:delete val="0"/>
        <c:axPos val="b"/>
        <c:majorTickMark val="out"/>
        <c:minorTickMark val="none"/>
        <c:tickLblPos val="nextTo"/>
        <c:crossAx val="218012992"/>
        <c:crosses val="autoZero"/>
        <c:auto val="1"/>
        <c:lblAlgn val="ctr"/>
        <c:lblOffset val="100"/>
        <c:noMultiLvlLbl val="0"/>
      </c:catAx>
      <c:valAx>
        <c:axId val="218012992"/>
        <c:scaling>
          <c:orientation val="minMax"/>
          <c:max val="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5461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[1]Sheet1!$G$57:$G$59</c:f>
                <c:numCache>
                  <c:formatCode>General</c:formatCode>
                  <c:ptCount val="3"/>
                  <c:pt idx="0">
                    <c:v>0.83655877776545373</c:v>
                  </c:pt>
                  <c:pt idx="1">
                    <c:v>13.720615930433478</c:v>
                  </c:pt>
                  <c:pt idx="2">
                    <c:v>0.33266282681023196</c:v>
                  </c:pt>
                </c:numCache>
              </c:numRef>
            </c:plus>
            <c:minus>
              <c:numRef>
                <c:f>[1]Sheet1!$G$57:$G$59</c:f>
                <c:numCache>
                  <c:formatCode>General</c:formatCode>
                  <c:ptCount val="3"/>
                  <c:pt idx="0">
                    <c:v>0.83655877776545373</c:v>
                  </c:pt>
                  <c:pt idx="1">
                    <c:v>13.720615930433478</c:v>
                  </c:pt>
                  <c:pt idx="2">
                    <c:v>0.33266282681023196</c:v>
                  </c:pt>
                </c:numCache>
              </c:numRef>
            </c:minus>
          </c:errBars>
          <c:cat>
            <c:strRef>
              <c:f>[1]Sheet1!$E$57:$E$59</c:f>
              <c:strCache>
                <c:ptCount val="3"/>
                <c:pt idx="0">
                  <c:v>control</c:v>
                </c:pt>
                <c:pt idx="1">
                  <c:v>E. coli</c:v>
                </c:pt>
                <c:pt idx="2">
                  <c:v>WT BCG</c:v>
                </c:pt>
              </c:strCache>
            </c:strRef>
          </c:cat>
          <c:val>
            <c:numRef>
              <c:f>[1]Sheet1!$F$57:$F$59</c:f>
              <c:numCache>
                <c:formatCode>General</c:formatCode>
                <c:ptCount val="3"/>
                <c:pt idx="0">
                  <c:v>1.2103018069607951</c:v>
                </c:pt>
                <c:pt idx="1">
                  <c:v>8.1742920401761889</c:v>
                </c:pt>
                <c:pt idx="2">
                  <c:v>1.0408852486612592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462400"/>
        <c:axId val="217622784"/>
      </c:barChart>
      <c:catAx>
        <c:axId val="215462400"/>
        <c:scaling>
          <c:orientation val="minMax"/>
        </c:scaling>
        <c:delete val="0"/>
        <c:axPos val="b"/>
        <c:majorTickMark val="out"/>
        <c:minorTickMark val="none"/>
        <c:tickLblPos val="nextTo"/>
        <c:crossAx val="217622784"/>
        <c:crosses val="autoZero"/>
        <c:auto val="1"/>
        <c:lblAlgn val="ctr"/>
        <c:lblOffset val="100"/>
        <c:noMultiLvlLbl val="0"/>
      </c:catAx>
      <c:valAx>
        <c:axId val="217622784"/>
        <c:scaling>
          <c:orientation val="minMax"/>
          <c:max val="2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5462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24742</xdr:colOff>
      <xdr:row>0</xdr:row>
      <xdr:rowOff>0</xdr:rowOff>
    </xdr:from>
    <xdr:to>
      <xdr:col>17</xdr:col>
      <xdr:colOff>323559</xdr:colOff>
      <xdr:row>24</xdr:row>
      <xdr:rowOff>33131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9910"/>
        <a:stretch/>
      </xdr:blipFill>
      <xdr:spPr>
        <a:xfrm>
          <a:off x="6927274" y="0"/>
          <a:ext cx="4541772" cy="49851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64583</xdr:rowOff>
    </xdr:from>
    <xdr:to>
      <xdr:col>5</xdr:col>
      <xdr:colOff>261937</xdr:colOff>
      <xdr:row>38</xdr:row>
      <xdr:rowOff>142332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65330"/>
          <a:ext cx="4133788" cy="39743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5</xdr:row>
      <xdr:rowOff>190499</xdr:rowOff>
    </xdr:from>
    <xdr:to>
      <xdr:col>4</xdr:col>
      <xdr:colOff>171451</xdr:colOff>
      <xdr:row>17</xdr:row>
      <xdr:rowOff>180974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6851" y="1142999"/>
          <a:ext cx="1390650" cy="2276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190499</xdr:rowOff>
    </xdr:from>
    <xdr:to>
      <xdr:col>4</xdr:col>
      <xdr:colOff>247650</xdr:colOff>
      <xdr:row>18</xdr:row>
      <xdr:rowOff>142874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5450" y="1142999"/>
          <a:ext cx="1466850" cy="24288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289302</xdr:colOff>
      <xdr:row>7</xdr:row>
      <xdr:rowOff>118806</xdr:rowOff>
    </xdr:from>
    <xdr:to>
      <xdr:col>26</xdr:col>
      <xdr:colOff>37902</xdr:colOff>
      <xdr:row>51</xdr:row>
      <xdr:rowOff>76200</xdr:rowOff>
    </xdr:to>
    <xdr:grpSp>
      <xdr:nvGrpSpPr>
        <xdr:cNvPr id="2" name="Group 1"/>
        <xdr:cNvGrpSpPr/>
      </xdr:nvGrpSpPr>
      <xdr:grpSpPr>
        <a:xfrm>
          <a:off x="13395702" y="1338006"/>
          <a:ext cx="5235000" cy="6034344"/>
          <a:chOff x="7325815" y="6757879"/>
          <a:chExt cx="4557615" cy="5309546"/>
        </a:xfrm>
      </xdr:grpSpPr>
      <xdr:graphicFrame macro="">
        <xdr:nvGraphicFramePr>
          <xdr:cNvPr id="3" name="Chart 2"/>
          <xdr:cNvGraphicFramePr/>
        </xdr:nvGraphicFramePr>
        <xdr:xfrm>
          <a:off x="7325815" y="9338156"/>
          <a:ext cx="4557615" cy="272926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/>
          <xdr:cNvGraphicFramePr/>
        </xdr:nvGraphicFramePr>
        <xdr:xfrm>
          <a:off x="7484601" y="6757879"/>
          <a:ext cx="2532384" cy="15140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17</xdr:col>
      <xdr:colOff>232490</xdr:colOff>
      <xdr:row>5</xdr:row>
      <xdr:rowOff>34086</xdr:rowOff>
    </xdr:from>
    <xdr:to>
      <xdr:col>26</xdr:col>
      <xdr:colOff>61041</xdr:colOff>
      <xdr:row>27</xdr:row>
      <xdr:rowOff>55858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263383</xdr:colOff>
      <xdr:row>6</xdr:row>
      <xdr:rowOff>23812</xdr:rowOff>
    </xdr:from>
    <xdr:to>
      <xdr:col>17</xdr:col>
      <xdr:colOff>198880</xdr:colOff>
      <xdr:row>20</xdr:row>
      <xdr:rowOff>64143</xdr:rowOff>
    </xdr:to>
    <xdr:sp macro="" textlink="">
      <xdr:nvSpPr>
        <xdr:cNvPr id="6" name="TextBox 213"/>
        <xdr:cNvSpPr txBox="1"/>
      </xdr:nvSpPr>
      <xdr:spPr>
        <a:xfrm rot="16200000">
          <a:off x="11602866" y="1143029"/>
          <a:ext cx="1640531" cy="46889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ZA" sz="1200"/>
            <a:t>Fold change NOD-2</a:t>
          </a:r>
        </a:p>
        <a:p>
          <a:pPr algn="ctr"/>
          <a:r>
            <a:rPr lang="en-ZA" sz="1200"/>
            <a:t>Expression/GAPDH</a:t>
          </a:r>
          <a:endParaRPr lang="en-US" sz="1200"/>
        </a:p>
      </xdr:txBody>
    </xdr:sp>
    <xdr:clientData/>
  </xdr:twoCellAnchor>
  <xdr:twoCellAnchor>
    <xdr:from>
      <xdr:col>18</xdr:col>
      <xdr:colOff>357769</xdr:colOff>
      <xdr:row>32</xdr:row>
      <xdr:rowOff>47625</xdr:rowOff>
    </xdr:from>
    <xdr:to>
      <xdr:col>22</xdr:col>
      <xdr:colOff>404813</xdr:colOff>
      <xdr:row>43</xdr:row>
      <xdr:rowOff>34614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270585</xdr:colOff>
      <xdr:row>33</xdr:row>
      <xdr:rowOff>102419</xdr:rowOff>
    </xdr:from>
    <xdr:to>
      <xdr:col>17</xdr:col>
      <xdr:colOff>206082</xdr:colOff>
      <xdr:row>45</xdr:row>
      <xdr:rowOff>80831</xdr:rowOff>
    </xdr:to>
    <xdr:sp macro="" textlink="">
      <xdr:nvSpPr>
        <xdr:cNvPr id="8" name="TextBox 209"/>
        <xdr:cNvSpPr txBox="1"/>
      </xdr:nvSpPr>
      <xdr:spPr>
        <a:xfrm rot="16200000">
          <a:off x="11636265" y="4529189"/>
          <a:ext cx="1588137" cy="46889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ZA" sz="1200"/>
            <a:t>Fold change NOD-1</a:t>
          </a:r>
        </a:p>
        <a:p>
          <a:pPr algn="ctr"/>
          <a:r>
            <a:rPr lang="en-ZA" sz="1200"/>
            <a:t>Expression/GAPDH</a:t>
          </a:r>
          <a:endParaRPr lang="en-US" sz="1200"/>
        </a:p>
      </xdr:txBody>
    </xdr:sp>
    <xdr:clientData/>
  </xdr:twoCellAnchor>
  <xdr:twoCellAnchor>
    <xdr:from>
      <xdr:col>18</xdr:col>
      <xdr:colOff>241479</xdr:colOff>
      <xdr:row>3</xdr:row>
      <xdr:rowOff>47491</xdr:rowOff>
    </xdr:from>
    <xdr:to>
      <xdr:col>24</xdr:col>
      <xdr:colOff>509789</xdr:colOff>
      <xdr:row>5</xdr:row>
      <xdr:rowOff>92697</xdr:rowOff>
    </xdr:to>
    <xdr:sp macro="" textlink="">
      <xdr:nvSpPr>
        <xdr:cNvPr id="9" name="TextBox 213"/>
        <xdr:cNvSpPr txBox="1"/>
      </xdr:nvSpPr>
      <xdr:spPr>
        <a:xfrm>
          <a:off x="13233579" y="180841"/>
          <a:ext cx="3468710" cy="31190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ZA" sz="1400" b="1"/>
            <a:t>Activated THP-1</a:t>
          </a:r>
          <a:endParaRPr lang="en-US" sz="1400" b="1"/>
        </a:p>
      </xdr:txBody>
    </xdr:sp>
    <xdr:clientData/>
  </xdr:twoCellAnchor>
  <xdr:twoCellAnchor>
    <xdr:from>
      <xdr:col>18</xdr:col>
      <xdr:colOff>236998</xdr:colOff>
      <xdr:row>27</xdr:row>
      <xdr:rowOff>26219</xdr:rowOff>
    </xdr:from>
    <xdr:to>
      <xdr:col>24</xdr:col>
      <xdr:colOff>505308</xdr:colOff>
      <xdr:row>29</xdr:row>
      <xdr:rowOff>71630</xdr:rowOff>
    </xdr:to>
    <xdr:sp macro="" textlink="">
      <xdr:nvSpPr>
        <xdr:cNvPr id="10" name="TextBox 213"/>
        <xdr:cNvSpPr txBox="1"/>
      </xdr:nvSpPr>
      <xdr:spPr>
        <a:xfrm>
          <a:off x="13952998" y="3798119"/>
          <a:ext cx="3925910" cy="33116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ZA" sz="1400" b="1"/>
            <a:t>Activated THP-1</a:t>
          </a:r>
          <a:endParaRPr lang="en-US" sz="1400" b="1"/>
        </a:p>
      </xdr:txBody>
    </xdr:sp>
    <xdr:clientData/>
  </xdr:twoCellAnchor>
  <xdr:twoCellAnchor editAs="oneCell">
    <xdr:from>
      <xdr:col>26</xdr:col>
      <xdr:colOff>152400</xdr:colOff>
      <xdr:row>4</xdr:row>
      <xdr:rowOff>90976</xdr:rowOff>
    </xdr:from>
    <xdr:to>
      <xdr:col>30</xdr:col>
      <xdr:colOff>152400</xdr:colOff>
      <xdr:row>30</xdr:row>
      <xdr:rowOff>19050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8745200" y="700576"/>
          <a:ext cx="2438400" cy="3509474"/>
        </a:xfrm>
        <a:prstGeom prst="rect">
          <a:avLst/>
        </a:prstGeom>
      </xdr:spPr>
    </xdr:pic>
    <xdr:clientData/>
  </xdr:twoCellAnchor>
  <xdr:twoCellAnchor editAs="oneCell">
    <xdr:from>
      <xdr:col>26</xdr:col>
      <xdr:colOff>285750</xdr:colOff>
      <xdr:row>28</xdr:row>
      <xdr:rowOff>76199</xdr:rowOff>
    </xdr:from>
    <xdr:to>
      <xdr:col>30</xdr:col>
      <xdr:colOff>304800</xdr:colOff>
      <xdr:row>55</xdr:row>
      <xdr:rowOff>47626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8878550" y="4000499"/>
          <a:ext cx="2457450" cy="368617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ts-User/Downloads/Figure%201i,%201j,%20S6%20source%20data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"/>
      <sheetName val="Run Information"/>
      <sheetName val="Sheet1"/>
    </sheetNames>
    <sheetDataSet>
      <sheetData sheetId="0"/>
      <sheetData sheetId="1"/>
      <sheetData sheetId="2">
        <row r="57">
          <cell r="B57" t="str">
            <v>Control</v>
          </cell>
          <cell r="C57">
            <v>1.1145769012490001</v>
          </cell>
          <cell r="D57">
            <v>1.6100540677940001</v>
          </cell>
          <cell r="E57" t="str">
            <v>control</v>
          </cell>
          <cell r="F57">
            <v>1.2103018069607951</v>
          </cell>
          <cell r="G57">
            <v>0.83655877776545373</v>
          </cell>
        </row>
        <row r="58">
          <cell r="B58" t="str">
            <v>E. coli</v>
          </cell>
          <cell r="C58">
            <v>1.6719446434439871</v>
          </cell>
          <cell r="D58">
            <v>1.4018202124976196</v>
          </cell>
          <cell r="E58" t="str">
            <v>E. coli</v>
          </cell>
          <cell r="F58">
            <v>8.1742920401761889</v>
          </cell>
          <cell r="G58">
            <v>13.720615930433478</v>
          </cell>
        </row>
        <row r="59">
          <cell r="B59" t="str">
            <v>WT BCG</v>
          </cell>
          <cell r="C59">
            <v>1.1538427686597066</v>
          </cell>
          <cell r="D59">
            <v>0.74280931109343384</v>
          </cell>
          <cell r="E59" t="str">
            <v>WT BCG</v>
          </cell>
          <cell r="F59">
            <v>1.0408852486612592</v>
          </cell>
          <cell r="G59">
            <v>0.33266282681023196</v>
          </cell>
        </row>
        <row r="60">
          <cell r="B60" t="str">
            <v>rBCG</v>
          </cell>
          <cell r="C60">
            <v>51.049003340589884</v>
          </cell>
          <cell r="D60">
            <v>8.2067304324312005</v>
          </cell>
          <cell r="E60" t="str">
            <v>rBCG</v>
          </cell>
          <cell r="F60">
            <v>195.72419524902139</v>
          </cell>
          <cell r="G60">
            <v>38.886132200288003</v>
          </cell>
        </row>
        <row r="90">
          <cell r="C90" t="str">
            <v>activated THP-1</v>
          </cell>
        </row>
        <row r="91">
          <cell r="B91" t="str">
            <v>Control</v>
          </cell>
          <cell r="C91">
            <v>1.1582190837125019</v>
          </cell>
          <cell r="D91">
            <v>0.66640498419612959</v>
          </cell>
          <cell r="E91" t="str">
            <v>control</v>
          </cell>
          <cell r="F91">
            <v>1.0020633969217185</v>
          </cell>
          <cell r="G91">
            <v>7.8706020289665626E-2</v>
          </cell>
        </row>
        <row r="92">
          <cell r="B92" t="str">
            <v>E. coli</v>
          </cell>
          <cell r="C92">
            <v>5.9112720707804192</v>
          </cell>
          <cell r="D92">
            <v>1.8072548941719799</v>
          </cell>
          <cell r="E92" t="str">
            <v>E. coli</v>
          </cell>
          <cell r="F92">
            <v>1.17764758524128</v>
          </cell>
          <cell r="G92">
            <v>0.69975320939020447</v>
          </cell>
        </row>
        <row r="93">
          <cell r="B93" t="str">
            <v>WT BCG</v>
          </cell>
          <cell r="C93">
            <v>1.013239764432659</v>
          </cell>
          <cell r="D93">
            <v>0.19520407522286784</v>
          </cell>
          <cell r="E93" t="str">
            <v>WT BCG</v>
          </cell>
          <cell r="F93">
            <v>1.6012936003887468</v>
          </cell>
          <cell r="G93">
            <v>1.4836295589605906</v>
          </cell>
        </row>
        <row r="94">
          <cell r="B94" t="str">
            <v>rBCG</v>
          </cell>
          <cell r="C94">
            <v>13.797827846188193</v>
          </cell>
          <cell r="D94">
            <v>3.3940036768977002</v>
          </cell>
          <cell r="E94" t="str">
            <v>rBCG</v>
          </cell>
          <cell r="F94">
            <v>1.2756903818782808</v>
          </cell>
          <cell r="G94">
            <v>0.92574489218690914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zoomScale="60" zoomScaleNormal="60" workbookViewId="0">
      <selection activeCell="H32" sqref="H32"/>
    </sheetView>
  </sheetViews>
  <sheetFormatPr defaultColWidth="8.85546875" defaultRowHeight="15" x14ac:dyDescent="0.25"/>
  <cols>
    <col min="1" max="1" width="21.7109375" customWidth="1"/>
  </cols>
  <sheetData>
    <row r="1" spans="1:10" ht="48" customHeight="1" x14ac:dyDescent="0.2">
      <c r="A1" s="2" t="s">
        <v>3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</row>
    <row r="2" spans="1:10" x14ac:dyDescent="0.2">
      <c r="A2" s="3" t="s">
        <v>22</v>
      </c>
      <c r="B2" s="3" t="s">
        <v>13</v>
      </c>
      <c r="C2" s="4">
        <v>13.2743701566389</v>
      </c>
      <c r="D2" s="4">
        <v>13.158839214134</v>
      </c>
      <c r="E2" s="5">
        <v>0.40844317385513701</v>
      </c>
      <c r="F2" s="5">
        <v>1</v>
      </c>
      <c r="G2" s="5">
        <v>1</v>
      </c>
      <c r="H2" s="3" t="s">
        <v>14</v>
      </c>
      <c r="I2" s="6"/>
      <c r="J2" s="3" t="s">
        <v>15</v>
      </c>
    </row>
    <row r="3" spans="1:10" x14ac:dyDescent="0.2">
      <c r="A3" s="3" t="s">
        <v>22</v>
      </c>
      <c r="B3" s="3" t="s">
        <v>16</v>
      </c>
      <c r="C3" s="4">
        <v>14.8835127978565</v>
      </c>
      <c r="D3" s="4">
        <v>14.7539769900532</v>
      </c>
      <c r="E3" s="5">
        <v>0.30371092093222901</v>
      </c>
      <c r="F3" s="5">
        <v>0.74358182575465503</v>
      </c>
      <c r="G3" s="5">
        <v>-1.344841906249</v>
      </c>
      <c r="H3" s="3" t="s">
        <v>14</v>
      </c>
      <c r="I3" s="6"/>
      <c r="J3" s="3" t="s">
        <v>15</v>
      </c>
    </row>
    <row r="4" spans="1:10" x14ac:dyDescent="0.2">
      <c r="A4" s="3" t="s">
        <v>22</v>
      </c>
      <c r="B4" s="3" t="s">
        <v>17</v>
      </c>
      <c r="C4" s="4">
        <v>19.021484000009199</v>
      </c>
      <c r="D4" s="4">
        <v>18.855934151057198</v>
      </c>
      <c r="E4" s="5">
        <v>0.242178930506187</v>
      </c>
      <c r="F4" s="5">
        <v>0.59293176140111303</v>
      </c>
      <c r="G4" s="5">
        <v>-1.68653471630019</v>
      </c>
      <c r="H4" s="3" t="s">
        <v>14</v>
      </c>
      <c r="I4" s="6"/>
      <c r="J4" s="3" t="s">
        <v>15</v>
      </c>
    </row>
    <row r="5" spans="1:10" x14ac:dyDescent="0.2">
      <c r="A5" s="3" t="s">
        <v>22</v>
      </c>
      <c r="B5" s="3" t="s">
        <v>18</v>
      </c>
      <c r="C5" s="4">
        <v>22.864781044172201</v>
      </c>
      <c r="D5" s="4">
        <v>22.6657817942619</v>
      </c>
      <c r="E5" s="5">
        <v>0.21600845343125599</v>
      </c>
      <c r="F5" s="5">
        <v>0.52885803278932597</v>
      </c>
      <c r="G5" s="5">
        <v>-1.89086661826002</v>
      </c>
      <c r="H5" s="3" t="s">
        <v>14</v>
      </c>
      <c r="I5" s="6"/>
      <c r="J5" s="3" t="s">
        <v>15</v>
      </c>
    </row>
    <row r="6" spans="1:10" x14ac:dyDescent="0.2">
      <c r="A6" s="3" t="s">
        <v>22</v>
      </c>
      <c r="B6" s="3" t="s">
        <v>19</v>
      </c>
      <c r="C6" s="4">
        <v>26.278170061646801</v>
      </c>
      <c r="D6" s="4">
        <v>26.049463033087001</v>
      </c>
      <c r="E6" s="5">
        <v>0.23463935777890299</v>
      </c>
      <c r="F6" s="5">
        <v>0.57447246715922096</v>
      </c>
      <c r="G6" s="5">
        <v>-1.74072746244049</v>
      </c>
      <c r="H6" s="3" t="s">
        <v>14</v>
      </c>
      <c r="I6" s="6"/>
      <c r="J6" s="3" t="s">
        <v>15</v>
      </c>
    </row>
    <row r="7" spans="1:10" x14ac:dyDescent="0.2">
      <c r="A7" s="3" t="s">
        <v>22</v>
      </c>
      <c r="B7" s="3" t="s">
        <v>20</v>
      </c>
      <c r="C7" s="4">
        <v>29.126572276486201</v>
      </c>
      <c r="D7" s="4">
        <v>28.873074723884301</v>
      </c>
      <c r="E7" s="5">
        <v>0.487865932573952</v>
      </c>
      <c r="F7" s="5">
        <v>1.1944524080771699</v>
      </c>
      <c r="G7" s="5">
        <v>1.1944524080771699</v>
      </c>
      <c r="H7" s="3" t="s">
        <v>14</v>
      </c>
      <c r="I7" s="6"/>
      <c r="J7" s="3" t="s">
        <v>15</v>
      </c>
    </row>
    <row r="8" spans="1:10" x14ac:dyDescent="0.2">
      <c r="A8" s="3" t="s">
        <v>22</v>
      </c>
      <c r="B8" s="3" t="s">
        <v>0</v>
      </c>
      <c r="C8" s="4">
        <v>25.8484734688349</v>
      </c>
      <c r="D8" s="4">
        <v>25.623506222409699</v>
      </c>
      <c r="E8" s="5">
        <v>1.0863443619725801</v>
      </c>
      <c r="F8" s="5">
        <v>2.6597197150315899</v>
      </c>
      <c r="G8" s="5">
        <v>2.6597197150315899</v>
      </c>
      <c r="H8" s="3" t="s">
        <v>14</v>
      </c>
      <c r="I8" s="6"/>
      <c r="J8" s="3" t="s">
        <v>15</v>
      </c>
    </row>
    <row r="9" spans="1:10" x14ac:dyDescent="0.2">
      <c r="A9" s="3" t="s">
        <v>22</v>
      </c>
      <c r="B9" s="3" t="s">
        <v>1</v>
      </c>
      <c r="C9" s="4">
        <v>26.919409289231201</v>
      </c>
      <c r="D9" s="4">
        <v>26.6851213576637</v>
      </c>
      <c r="E9" s="5">
        <v>1.2852516518304701E-3</v>
      </c>
      <c r="F9" s="5">
        <v>3.1467086099137799E-3</v>
      </c>
      <c r="G9" s="5">
        <v>-317.79237418090599</v>
      </c>
      <c r="H9" s="3" t="s">
        <v>21</v>
      </c>
      <c r="I9" s="6"/>
      <c r="J9" s="3" t="s">
        <v>15</v>
      </c>
    </row>
    <row r="10" spans="1:10" x14ac:dyDescent="0.2">
      <c r="A10" s="3" t="s">
        <v>2</v>
      </c>
      <c r="B10" s="3" t="s">
        <v>13</v>
      </c>
      <c r="C10" s="4">
        <v>12.8512773152906</v>
      </c>
      <c r="D10" s="4">
        <v>11.867046491374699</v>
      </c>
      <c r="E10" s="5"/>
      <c r="F10" s="5"/>
      <c r="G10" s="5"/>
      <c r="H10" s="3" t="s">
        <v>14</v>
      </c>
      <c r="I10" s="6"/>
      <c r="J10" s="3" t="s">
        <v>15</v>
      </c>
    </row>
    <row r="11" spans="1:10" x14ac:dyDescent="0.2">
      <c r="A11" s="3" t="s">
        <v>2</v>
      </c>
      <c r="B11" s="3" t="s">
        <v>16</v>
      </c>
      <c r="C11" s="4">
        <v>14.115825476148199</v>
      </c>
      <c r="D11" s="4">
        <v>13.0347476814832</v>
      </c>
      <c r="E11" s="5"/>
      <c r="F11" s="5"/>
      <c r="G11" s="5"/>
      <c r="H11" s="3" t="s">
        <v>14</v>
      </c>
      <c r="I11" s="6"/>
      <c r="J11" s="3" t="s">
        <v>15</v>
      </c>
    </row>
    <row r="12" spans="1:10" x14ac:dyDescent="0.2">
      <c r="A12" s="3" t="s">
        <v>2</v>
      </c>
      <c r="B12" s="3" t="s">
        <v>17</v>
      </c>
      <c r="C12" s="4">
        <v>18.204276218245798</v>
      </c>
      <c r="D12" s="4">
        <v>16.810079412628799</v>
      </c>
      <c r="E12" s="5"/>
      <c r="F12" s="5"/>
      <c r="G12" s="5"/>
      <c r="H12" s="3" t="s">
        <v>14</v>
      </c>
      <c r="I12" s="6"/>
      <c r="J12" s="3" t="s">
        <v>15</v>
      </c>
    </row>
    <row r="13" spans="1:10" x14ac:dyDescent="0.2">
      <c r="A13" s="3" t="s">
        <v>2</v>
      </c>
      <c r="B13" s="3" t="s">
        <v>18</v>
      </c>
      <c r="C13" s="4">
        <v>22.1514363763681</v>
      </c>
      <c r="D13" s="4">
        <v>20.4549414723407</v>
      </c>
      <c r="E13" s="5"/>
      <c r="F13" s="5"/>
      <c r="G13" s="5"/>
      <c r="H13" s="3" t="s">
        <v>14</v>
      </c>
      <c r="I13" s="6"/>
      <c r="J13" s="3" t="s">
        <v>15</v>
      </c>
    </row>
    <row r="14" spans="1:10" x14ac:dyDescent="0.2">
      <c r="A14" s="3" t="s">
        <v>2</v>
      </c>
      <c r="B14" s="3" t="s">
        <v>19</v>
      </c>
      <c r="C14" s="4">
        <v>25.945010384585</v>
      </c>
      <c r="D14" s="4">
        <v>23.9579799656752</v>
      </c>
      <c r="E14" s="5"/>
      <c r="F14" s="5"/>
      <c r="G14" s="5"/>
      <c r="H14" s="3" t="s">
        <v>14</v>
      </c>
      <c r="I14" s="6"/>
      <c r="J14" s="3" t="s">
        <v>15</v>
      </c>
    </row>
    <row r="15" spans="1:10" x14ac:dyDescent="0.2">
      <c r="A15" s="3" t="s">
        <v>2</v>
      </c>
      <c r="B15" s="3" t="s">
        <v>20</v>
      </c>
      <c r="C15" s="4">
        <v>30.1464328834418</v>
      </c>
      <c r="D15" s="4">
        <v>27.837631373128598</v>
      </c>
      <c r="E15" s="5"/>
      <c r="F15" s="5"/>
      <c r="G15" s="5"/>
      <c r="H15" s="3" t="s">
        <v>14</v>
      </c>
      <c r="I15" s="6"/>
      <c r="J15" s="3" t="s">
        <v>15</v>
      </c>
    </row>
    <row r="16" spans="1:10" x14ac:dyDescent="0.2">
      <c r="A16" s="3" t="s">
        <v>2</v>
      </c>
      <c r="B16" s="3" t="s">
        <v>0</v>
      </c>
      <c r="C16" s="4">
        <v>27.878063371246899</v>
      </c>
      <c r="D16" s="4">
        <v>25.742987720174</v>
      </c>
      <c r="E16" s="5"/>
      <c r="F16" s="5"/>
      <c r="G16" s="5"/>
      <c r="H16" s="3" t="s">
        <v>14</v>
      </c>
      <c r="I16" s="6"/>
      <c r="J16" s="3" t="s">
        <v>15</v>
      </c>
    </row>
    <row r="17" spans="1:10" x14ac:dyDescent="0.2">
      <c r="A17" s="3" t="s">
        <v>2</v>
      </c>
      <c r="B17" s="3" t="s">
        <v>1</v>
      </c>
      <c r="C17" s="4">
        <v>18.498086570839799</v>
      </c>
      <c r="D17" s="4">
        <v>17.081387939270801</v>
      </c>
      <c r="E17" s="5"/>
      <c r="F17" s="5"/>
      <c r="G17" s="5"/>
      <c r="H17" s="3" t="s">
        <v>14</v>
      </c>
      <c r="I17" s="6"/>
      <c r="J17" s="3" t="s">
        <v>15</v>
      </c>
    </row>
    <row r="18" spans="1:10" x14ac:dyDescent="0.2">
      <c r="A18" s="1"/>
      <c r="B18" s="1"/>
      <c r="C18" s="1"/>
    </row>
    <row r="19" spans="1:10" x14ac:dyDescent="0.2">
      <c r="A19" s="1"/>
      <c r="B19" s="1"/>
      <c r="C19" s="1"/>
    </row>
    <row r="20" spans="1:10" x14ac:dyDescent="0.2">
      <c r="A20" s="1"/>
      <c r="B20" s="1"/>
      <c r="C20" s="1"/>
    </row>
    <row r="21" spans="1:10" x14ac:dyDescent="0.2">
      <c r="A21" s="1"/>
      <c r="B21" s="1"/>
      <c r="C21" s="1"/>
    </row>
    <row r="22" spans="1:10" x14ac:dyDescent="0.2">
      <c r="A22" s="1"/>
      <c r="B22" s="1"/>
      <c r="C22" s="1"/>
    </row>
    <row r="23" spans="1:10" x14ac:dyDescent="0.2">
      <c r="A23" s="1"/>
      <c r="B23" s="1"/>
      <c r="C23" s="1"/>
    </row>
    <row r="24" spans="1:10" x14ac:dyDescent="0.2">
      <c r="A24" s="1"/>
      <c r="B24" s="1"/>
      <c r="C24" s="1"/>
    </row>
    <row r="25" spans="1:10" x14ac:dyDescent="0.2">
      <c r="A25" s="1"/>
      <c r="B25" s="1"/>
      <c r="C25" s="1"/>
    </row>
    <row r="26" spans="1:10" x14ac:dyDescent="0.2">
      <c r="A26" s="1"/>
      <c r="B26" s="1"/>
      <c r="C26" s="1"/>
    </row>
    <row r="27" spans="1:10" x14ac:dyDescent="0.2">
      <c r="A27" s="1"/>
      <c r="B27" s="1"/>
      <c r="C27" s="1"/>
    </row>
    <row r="28" spans="1:10" x14ac:dyDescent="0.2">
      <c r="A28" s="1"/>
      <c r="B28" s="1"/>
      <c r="C28" s="1"/>
    </row>
    <row r="29" spans="1:10" x14ac:dyDescent="0.2">
      <c r="A29" s="1"/>
      <c r="B29" s="1"/>
      <c r="C29" s="1"/>
    </row>
    <row r="30" spans="1:10" x14ac:dyDescent="0.2">
      <c r="A30" s="1"/>
      <c r="B30" s="1"/>
      <c r="C30" s="1"/>
    </row>
    <row r="31" spans="1:10" x14ac:dyDescent="0.2">
      <c r="A31" s="1"/>
      <c r="B31" s="1"/>
      <c r="C31" s="1"/>
    </row>
    <row r="32" spans="1:10" x14ac:dyDescent="0.2">
      <c r="A32" s="1"/>
      <c r="B32" s="1"/>
      <c r="C32" s="1"/>
    </row>
    <row r="33" spans="1:3" x14ac:dyDescent="0.2">
      <c r="A33" s="1"/>
      <c r="B33" s="1"/>
      <c r="C33" s="1"/>
    </row>
    <row r="34" spans="1:3" x14ac:dyDescent="0.2">
      <c r="A34" s="1"/>
      <c r="B34" s="1"/>
      <c r="C34" s="1"/>
    </row>
    <row r="35" spans="1:3" x14ac:dyDescent="0.2">
      <c r="A35" s="1"/>
      <c r="B35" s="1"/>
      <c r="C35" s="1"/>
    </row>
    <row r="36" spans="1:3" x14ac:dyDescent="0.2">
      <c r="A36" s="1"/>
      <c r="B36" s="1"/>
      <c r="C36" s="1"/>
    </row>
    <row r="37" spans="1:3" x14ac:dyDescent="0.2">
      <c r="A37" s="1"/>
      <c r="B37" s="1"/>
      <c r="C37" s="1"/>
    </row>
    <row r="38" spans="1:3" x14ac:dyDescent="0.2">
      <c r="A38" s="1"/>
      <c r="B38" s="1"/>
      <c r="C38" s="1"/>
    </row>
    <row r="39" spans="1:3" x14ac:dyDescent="0.2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zoomScale="66" zoomScaleNormal="66" workbookViewId="0">
      <selection activeCell="E13" sqref="E13"/>
    </sheetView>
  </sheetViews>
  <sheetFormatPr defaultColWidth="8.85546875" defaultRowHeight="15" x14ac:dyDescent="0.25"/>
  <cols>
    <col min="1" max="1" width="12.85546875" customWidth="1"/>
  </cols>
  <sheetData>
    <row r="1" spans="1:7" x14ac:dyDescent="0.2">
      <c r="A1" s="16" t="s">
        <v>28</v>
      </c>
      <c r="B1" s="16"/>
      <c r="C1" s="16"/>
      <c r="D1" s="16"/>
      <c r="E1" s="16"/>
      <c r="F1" s="16"/>
    </row>
    <row r="3" spans="1:7" x14ac:dyDescent="0.2">
      <c r="A3" s="12" t="s">
        <v>27</v>
      </c>
      <c r="B3" s="11"/>
      <c r="C3" s="17" t="s">
        <v>23</v>
      </c>
      <c r="D3" s="18"/>
      <c r="E3" s="18"/>
      <c r="F3" s="13" t="s">
        <v>24</v>
      </c>
      <c r="G3" s="14"/>
    </row>
    <row r="4" spans="1:7" x14ac:dyDescent="0.2">
      <c r="A4" s="7" t="s">
        <v>25</v>
      </c>
      <c r="B4" s="8"/>
      <c r="C4" s="8">
        <v>90.6</v>
      </c>
      <c r="D4" s="8"/>
      <c r="E4" s="8"/>
      <c r="F4" s="8">
        <v>9.4</v>
      </c>
      <c r="G4" s="8"/>
    </row>
    <row r="5" spans="1:7" x14ac:dyDescent="0.2">
      <c r="A5" s="9" t="s">
        <v>26</v>
      </c>
      <c r="B5" s="10"/>
      <c r="C5" s="10">
        <v>30</v>
      </c>
      <c r="D5" s="10"/>
      <c r="E5" s="10"/>
      <c r="F5" s="10">
        <v>70</v>
      </c>
      <c r="G5" s="10"/>
    </row>
  </sheetData>
  <mergeCells count="2">
    <mergeCell ref="A1:F1"/>
    <mergeCell ref="C3:E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zoomScale="68" zoomScaleNormal="68" workbookViewId="0">
      <selection activeCell="A17" sqref="A17"/>
    </sheetView>
  </sheetViews>
  <sheetFormatPr defaultColWidth="8.85546875" defaultRowHeight="15" x14ac:dyDescent="0.25"/>
  <cols>
    <col min="1" max="1" width="16.28515625" customWidth="1"/>
  </cols>
  <sheetData>
    <row r="1" spans="1:7" x14ac:dyDescent="0.2">
      <c r="A1" s="16" t="s">
        <v>29</v>
      </c>
      <c r="B1" s="16"/>
      <c r="C1" s="16"/>
      <c r="D1" s="16"/>
      <c r="E1" s="16"/>
      <c r="F1" s="16"/>
    </row>
    <row r="3" spans="1:7" x14ac:dyDescent="0.2">
      <c r="A3" s="12" t="s">
        <v>27</v>
      </c>
      <c r="B3" s="11"/>
      <c r="C3" s="17" t="s">
        <v>23</v>
      </c>
      <c r="D3" s="18"/>
      <c r="E3" s="18"/>
      <c r="F3" s="13" t="s">
        <v>24</v>
      </c>
      <c r="G3" s="14"/>
    </row>
    <row r="4" spans="1:7" x14ac:dyDescent="0.2">
      <c r="A4" s="7" t="s">
        <v>25</v>
      </c>
      <c r="B4" s="8"/>
      <c r="C4" s="15">
        <v>71.2</v>
      </c>
      <c r="D4" s="15"/>
      <c r="E4" s="15"/>
      <c r="F4" s="15">
        <v>28.7</v>
      </c>
    </row>
    <row r="5" spans="1:7" x14ac:dyDescent="0.2">
      <c r="A5" s="9" t="s">
        <v>26</v>
      </c>
      <c r="B5" s="10"/>
      <c r="C5" s="10">
        <v>30.8</v>
      </c>
      <c r="D5" s="10"/>
      <c r="E5" s="10"/>
      <c r="F5" s="10">
        <v>69.2</v>
      </c>
      <c r="G5" s="10"/>
    </row>
  </sheetData>
  <mergeCells count="2">
    <mergeCell ref="A1:F1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98"/>
  <sheetViews>
    <sheetView tabSelected="1" zoomScale="50" zoomScaleNormal="50" workbookViewId="0">
      <selection activeCell="P60" sqref="P60"/>
    </sheetView>
  </sheetViews>
  <sheetFormatPr defaultRowHeight="10.5" x14ac:dyDescent="0.25"/>
  <cols>
    <col min="1" max="1" width="19.7109375" style="20" customWidth="1"/>
    <col min="2" max="2" width="9.140625" style="20"/>
    <col min="3" max="3" width="18.42578125" style="20" customWidth="1"/>
    <col min="4" max="4" width="9.140625" style="20"/>
    <col min="5" max="5" width="12.28515625" style="20" customWidth="1"/>
    <col min="6" max="6" width="16.42578125" style="20" customWidth="1"/>
    <col min="7" max="7" width="9.28515625" style="20" customWidth="1"/>
    <col min="8" max="8" width="9.140625" style="20"/>
    <col min="9" max="9" width="11.42578125" style="20" customWidth="1"/>
    <col min="10" max="10" width="9.140625" style="20"/>
    <col min="11" max="11" width="8.42578125" style="20" customWidth="1"/>
    <col min="12" max="12" width="12.85546875" style="20" customWidth="1"/>
    <col min="13" max="14" width="9.140625" style="20"/>
    <col min="15" max="15" width="14" style="20" bestFit="1" customWidth="1"/>
    <col min="16" max="16384" width="9.140625" style="20"/>
  </cols>
  <sheetData>
    <row r="1" spans="1:147" s="47" customFormat="1" ht="31.5" x14ac:dyDescent="0.5">
      <c r="A1" s="47" t="s">
        <v>72</v>
      </c>
    </row>
    <row r="3" spans="1:147" x14ac:dyDescent="0.25">
      <c r="A3" s="19"/>
    </row>
    <row r="4" spans="1:147" ht="11.25" thickBot="1" x14ac:dyDescent="0.3">
      <c r="A4" s="21"/>
    </row>
    <row r="5" spans="1:147" s="22" customFormat="1" x14ac:dyDescent="0.25">
      <c r="A5" s="27" t="s">
        <v>4</v>
      </c>
      <c r="B5" s="28" t="s">
        <v>30</v>
      </c>
      <c r="C5" s="28" t="s">
        <v>31</v>
      </c>
      <c r="D5" s="29"/>
      <c r="E5" s="29"/>
      <c r="F5" s="28" t="s">
        <v>4</v>
      </c>
      <c r="G5" s="28" t="s">
        <v>32</v>
      </c>
      <c r="H5" s="28" t="s">
        <v>31</v>
      </c>
      <c r="I5" s="29"/>
      <c r="J5" s="28" t="s">
        <v>4</v>
      </c>
      <c r="K5" s="28" t="s">
        <v>23</v>
      </c>
      <c r="L5" s="28" t="s">
        <v>31</v>
      </c>
      <c r="M5" s="29"/>
      <c r="N5" s="28" t="s">
        <v>4</v>
      </c>
      <c r="O5" s="28" t="s">
        <v>24</v>
      </c>
      <c r="P5" s="30" t="s">
        <v>31</v>
      </c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</row>
    <row r="6" spans="1:147" x14ac:dyDescent="0.25">
      <c r="A6" s="31" t="s">
        <v>33</v>
      </c>
      <c r="B6" s="23" t="s">
        <v>34</v>
      </c>
      <c r="C6" s="24">
        <v>30.5783229991839</v>
      </c>
      <c r="D6" s="24"/>
      <c r="F6" s="23" t="s">
        <v>33</v>
      </c>
      <c r="G6" s="23" t="s">
        <v>35</v>
      </c>
      <c r="H6" s="24">
        <v>30.944674123179599</v>
      </c>
      <c r="J6" s="23" t="s">
        <v>33</v>
      </c>
      <c r="K6" s="23" t="s">
        <v>36</v>
      </c>
      <c r="L6" s="24">
        <v>28.8113630546287</v>
      </c>
      <c r="N6" s="23" t="s">
        <v>33</v>
      </c>
      <c r="O6" s="23" t="s">
        <v>37</v>
      </c>
      <c r="P6" s="32">
        <v>29.082970415304999</v>
      </c>
    </row>
    <row r="7" spans="1:147" x14ac:dyDescent="0.25">
      <c r="A7" s="31" t="s">
        <v>33</v>
      </c>
      <c r="B7" s="23" t="s">
        <v>38</v>
      </c>
      <c r="C7" s="24">
        <v>29.9347894059675</v>
      </c>
      <c r="D7" s="24"/>
      <c r="F7" s="23" t="s">
        <v>33</v>
      </c>
      <c r="G7" s="23" t="s">
        <v>39</v>
      </c>
      <c r="H7" s="24">
        <v>30.9727142121741</v>
      </c>
      <c r="J7" s="23" t="s">
        <v>33</v>
      </c>
      <c r="K7" s="23" t="s">
        <v>40</v>
      </c>
      <c r="L7" s="24">
        <v>27.9171419859513</v>
      </c>
      <c r="N7" s="23" t="s">
        <v>33</v>
      </c>
      <c r="O7" s="23" t="s">
        <v>41</v>
      </c>
      <c r="P7" s="32">
        <v>33.2418163104049</v>
      </c>
    </row>
    <row r="8" spans="1:147" x14ac:dyDescent="0.25">
      <c r="A8" s="31" t="s">
        <v>33</v>
      </c>
      <c r="B8" s="23" t="s">
        <v>42</v>
      </c>
      <c r="C8" s="24">
        <v>29.750699710532199</v>
      </c>
      <c r="D8" s="24"/>
      <c r="F8" s="23" t="s">
        <v>33</v>
      </c>
      <c r="G8" s="23" t="s">
        <v>43</v>
      </c>
      <c r="H8" s="24">
        <v>33.533473326113999</v>
      </c>
      <c r="J8" s="23" t="s">
        <v>33</v>
      </c>
      <c r="K8" s="23" t="s">
        <v>44</v>
      </c>
      <c r="L8" s="24">
        <v>29.517001143510999</v>
      </c>
      <c r="N8" s="23" t="s">
        <v>33</v>
      </c>
      <c r="O8" s="23" t="s">
        <v>45</v>
      </c>
      <c r="P8" s="32">
        <v>30.0667623111935</v>
      </c>
    </row>
    <row r="9" spans="1:147" x14ac:dyDescent="0.25">
      <c r="A9" s="31" t="s">
        <v>33</v>
      </c>
      <c r="B9" s="23" t="s">
        <v>46</v>
      </c>
      <c r="C9" s="24">
        <v>30.212518684606</v>
      </c>
      <c r="D9" s="24"/>
      <c r="F9" s="23" t="s">
        <v>33</v>
      </c>
      <c r="G9" s="23" t="s">
        <v>47</v>
      </c>
      <c r="H9" s="24">
        <v>33.7250804938747</v>
      </c>
      <c r="J9" s="23" t="s">
        <v>33</v>
      </c>
      <c r="K9" s="23" t="s">
        <v>48</v>
      </c>
      <c r="L9" s="24">
        <v>28.390629163224801</v>
      </c>
      <c r="N9" s="23" t="s">
        <v>33</v>
      </c>
      <c r="O9" s="23" t="s">
        <v>49</v>
      </c>
      <c r="P9" s="32">
        <v>24.428894349904301</v>
      </c>
    </row>
    <row r="10" spans="1:147" x14ac:dyDescent="0.25">
      <c r="A10" s="31" t="s">
        <v>33</v>
      </c>
      <c r="B10" s="23" t="s">
        <v>50</v>
      </c>
      <c r="C10" s="24">
        <v>29.406196267447601</v>
      </c>
      <c r="D10" s="24"/>
      <c r="F10" s="23" t="s">
        <v>33</v>
      </c>
      <c r="G10" s="23" t="s">
        <v>51</v>
      </c>
      <c r="H10" s="24">
        <v>31.369190161750598</v>
      </c>
      <c r="J10" s="23" t="s">
        <v>33</v>
      </c>
      <c r="K10" s="23" t="s">
        <v>52</v>
      </c>
      <c r="L10" s="24">
        <v>29.453985437199499</v>
      </c>
      <c r="N10" s="23" t="s">
        <v>33</v>
      </c>
      <c r="O10" s="23" t="s">
        <v>53</v>
      </c>
      <c r="P10" s="32">
        <v>31.062432200740002</v>
      </c>
    </row>
    <row r="11" spans="1:147" ht="11.25" thickBot="1" x14ac:dyDescent="0.3">
      <c r="A11" s="33" t="s">
        <v>33</v>
      </c>
      <c r="B11" s="34" t="s">
        <v>54</v>
      </c>
      <c r="C11" s="35">
        <v>27.829693443390799</v>
      </c>
      <c r="D11" s="35"/>
      <c r="E11" s="36"/>
      <c r="F11" s="34" t="s">
        <v>33</v>
      </c>
      <c r="G11" s="34" t="s">
        <v>55</v>
      </c>
      <c r="H11" s="35">
        <v>30.269179941164499</v>
      </c>
      <c r="I11" s="36"/>
      <c r="J11" s="34" t="s">
        <v>33</v>
      </c>
      <c r="K11" s="34" t="s">
        <v>56</v>
      </c>
      <c r="L11" s="35">
        <v>30.2340338548264</v>
      </c>
      <c r="M11" s="36"/>
      <c r="N11" s="34" t="s">
        <v>33</v>
      </c>
      <c r="O11" s="34" t="s">
        <v>57</v>
      </c>
      <c r="P11" s="37">
        <v>30.116731334184799</v>
      </c>
    </row>
    <row r="12" spans="1:147" ht="11.25" thickBot="1" x14ac:dyDescent="0.3">
      <c r="A12" s="23"/>
      <c r="B12" s="23"/>
      <c r="C12" s="24"/>
      <c r="D12" s="24"/>
      <c r="F12" s="23"/>
      <c r="G12" s="23"/>
      <c r="H12" s="24"/>
      <c r="J12" s="23"/>
      <c r="K12" s="23"/>
      <c r="L12" s="24"/>
      <c r="N12" s="23"/>
      <c r="O12" s="23"/>
      <c r="P12" s="24"/>
    </row>
    <row r="13" spans="1:147" s="22" customFormat="1" x14ac:dyDescent="0.25">
      <c r="A13" s="27" t="s">
        <v>4</v>
      </c>
      <c r="B13" s="28" t="s">
        <v>30</v>
      </c>
      <c r="C13" s="28" t="s">
        <v>31</v>
      </c>
      <c r="D13" s="29"/>
      <c r="E13" s="29"/>
      <c r="F13" s="28" t="s">
        <v>4</v>
      </c>
      <c r="G13" s="28" t="s">
        <v>32</v>
      </c>
      <c r="H13" s="28" t="s">
        <v>31</v>
      </c>
      <c r="I13" s="29"/>
      <c r="J13" s="28" t="s">
        <v>4</v>
      </c>
      <c r="K13" s="28" t="s">
        <v>23</v>
      </c>
      <c r="L13" s="28" t="s">
        <v>31</v>
      </c>
      <c r="M13" s="29"/>
      <c r="N13" s="28" t="s">
        <v>4</v>
      </c>
      <c r="O13" s="28" t="s">
        <v>24</v>
      </c>
      <c r="P13" s="30" t="s">
        <v>31</v>
      </c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</row>
    <row r="14" spans="1:147" x14ac:dyDescent="0.25">
      <c r="A14" s="31" t="s">
        <v>58</v>
      </c>
      <c r="B14" s="23" t="s">
        <v>34</v>
      </c>
      <c r="C14" s="24">
        <v>30.3600894604097</v>
      </c>
      <c r="D14" s="24"/>
      <c r="F14" s="23" t="s">
        <v>58</v>
      </c>
      <c r="G14" s="23" t="s">
        <v>35</v>
      </c>
      <c r="H14" s="24">
        <v>32.226435982884396</v>
      </c>
      <c r="J14" s="23" t="s">
        <v>58</v>
      </c>
      <c r="K14" s="23" t="s">
        <v>36</v>
      </c>
      <c r="L14" s="24">
        <v>30.037352377229499</v>
      </c>
      <c r="N14" s="23" t="s">
        <v>58</v>
      </c>
      <c r="O14" s="23" t="s">
        <v>37</v>
      </c>
      <c r="P14" s="32">
        <v>29.068647206563501</v>
      </c>
    </row>
    <row r="15" spans="1:147" x14ac:dyDescent="0.25">
      <c r="A15" s="31" t="s">
        <v>58</v>
      </c>
      <c r="B15" s="23" t="s">
        <v>38</v>
      </c>
      <c r="C15" s="24">
        <v>29.307230230658501</v>
      </c>
      <c r="D15" s="24"/>
      <c r="F15" s="23" t="s">
        <v>58</v>
      </c>
      <c r="G15" s="23" t="s">
        <v>39</v>
      </c>
      <c r="H15" s="24">
        <v>32.433745285279599</v>
      </c>
      <c r="J15" s="23" t="s">
        <v>58</v>
      </c>
      <c r="K15" s="23" t="s">
        <v>40</v>
      </c>
      <c r="L15" s="24">
        <v>28.3927557096005</v>
      </c>
      <c r="N15" s="23" t="s">
        <v>58</v>
      </c>
      <c r="O15" s="23" t="s">
        <v>41</v>
      </c>
      <c r="P15" s="32">
        <v>31.218346748125899</v>
      </c>
    </row>
    <row r="16" spans="1:147" x14ac:dyDescent="0.25">
      <c r="A16" s="31" t="s">
        <v>58</v>
      </c>
      <c r="B16" s="23" t="s">
        <v>42</v>
      </c>
      <c r="C16" s="24">
        <v>28.731181034414799</v>
      </c>
      <c r="D16" s="24"/>
      <c r="F16" s="23" t="s">
        <v>58</v>
      </c>
      <c r="G16" s="23" t="s">
        <v>43</v>
      </c>
      <c r="H16" s="24">
        <v>33.042715421115503</v>
      </c>
      <c r="J16" s="23" t="s">
        <v>58</v>
      </c>
      <c r="K16" s="23" t="s">
        <v>44</v>
      </c>
      <c r="L16" s="24">
        <v>27.777085817447901</v>
      </c>
      <c r="N16" s="23" t="s">
        <v>58</v>
      </c>
      <c r="O16" s="23" t="s">
        <v>45</v>
      </c>
      <c r="P16" s="32">
        <v>30.524561381802499</v>
      </c>
    </row>
    <row r="17" spans="1:147" x14ac:dyDescent="0.25">
      <c r="A17" s="31" t="s">
        <v>58</v>
      </c>
      <c r="B17" s="23" t="s">
        <v>46</v>
      </c>
      <c r="C17" s="24">
        <v>28.500590887355301</v>
      </c>
      <c r="D17" s="24"/>
      <c r="F17" s="23" t="s">
        <v>58</v>
      </c>
      <c r="G17" s="23" t="s">
        <v>47</v>
      </c>
      <c r="H17" s="24">
        <v>32.723869861914302</v>
      </c>
      <c r="J17" s="23" t="s">
        <v>58</v>
      </c>
      <c r="K17" s="23" t="s">
        <v>48</v>
      </c>
      <c r="L17" s="24">
        <v>29.209040599038602</v>
      </c>
      <c r="N17" s="23" t="s">
        <v>58</v>
      </c>
      <c r="O17" s="23" t="s">
        <v>49</v>
      </c>
      <c r="P17" s="32">
        <v>29.821417158994901</v>
      </c>
    </row>
    <row r="18" spans="1:147" x14ac:dyDescent="0.25">
      <c r="A18" s="31" t="s">
        <v>58</v>
      </c>
      <c r="B18" s="23" t="s">
        <v>50</v>
      </c>
      <c r="C18" s="24">
        <v>28.535869153343601</v>
      </c>
      <c r="D18" s="24"/>
      <c r="F18" s="23" t="s">
        <v>58</v>
      </c>
      <c r="G18" s="23" t="s">
        <v>51</v>
      </c>
      <c r="H18" s="24">
        <v>31.576510520007901</v>
      </c>
      <c r="J18" s="23" t="s">
        <v>58</v>
      </c>
      <c r="K18" s="23" t="s">
        <v>52</v>
      </c>
      <c r="L18" s="24">
        <v>28.910845627124299</v>
      </c>
      <c r="N18" s="23" t="s">
        <v>58</v>
      </c>
      <c r="O18" s="23" t="s">
        <v>53</v>
      </c>
      <c r="P18" s="32">
        <v>30.898538031990402</v>
      </c>
    </row>
    <row r="19" spans="1:147" ht="11.25" thickBot="1" x14ac:dyDescent="0.3">
      <c r="A19" s="33" t="s">
        <v>58</v>
      </c>
      <c r="B19" s="34" t="s">
        <v>54</v>
      </c>
      <c r="C19" s="35">
        <v>29.861378492840601</v>
      </c>
      <c r="D19" s="35"/>
      <c r="E19" s="36"/>
      <c r="F19" s="34" t="s">
        <v>58</v>
      </c>
      <c r="G19" s="34" t="s">
        <v>55</v>
      </c>
      <c r="H19" s="35">
        <v>30.590206552660302</v>
      </c>
      <c r="I19" s="36"/>
      <c r="J19" s="34" t="s">
        <v>58</v>
      </c>
      <c r="K19" s="34" t="s">
        <v>56</v>
      </c>
      <c r="L19" s="35">
        <v>30.363329193087498</v>
      </c>
      <c r="M19" s="36"/>
      <c r="N19" s="34" t="s">
        <v>58</v>
      </c>
      <c r="O19" s="34" t="s">
        <v>57</v>
      </c>
      <c r="P19" s="37">
        <v>29.526242607126299</v>
      </c>
    </row>
    <row r="20" spans="1:147" ht="11.25" thickBot="1" x14ac:dyDescent="0.3">
      <c r="A20" s="23"/>
      <c r="B20" s="23"/>
      <c r="C20" s="24"/>
      <c r="D20" s="24"/>
      <c r="F20" s="23"/>
      <c r="G20" s="23"/>
      <c r="H20" s="24"/>
      <c r="J20" s="23"/>
      <c r="K20" s="23"/>
      <c r="L20" s="24"/>
      <c r="N20" s="23"/>
      <c r="O20" s="23"/>
      <c r="P20" s="24"/>
    </row>
    <row r="21" spans="1:147" s="22" customFormat="1" x14ac:dyDescent="0.25">
      <c r="A21" s="27" t="s">
        <v>4</v>
      </c>
      <c r="B21" s="28" t="s">
        <v>30</v>
      </c>
      <c r="C21" s="28" t="s">
        <v>31</v>
      </c>
      <c r="D21" s="29"/>
      <c r="E21" s="29"/>
      <c r="F21" s="28" t="s">
        <v>4</v>
      </c>
      <c r="G21" s="28" t="s">
        <v>32</v>
      </c>
      <c r="H21" s="28" t="s">
        <v>31</v>
      </c>
      <c r="I21" s="29"/>
      <c r="J21" s="28" t="s">
        <v>4</v>
      </c>
      <c r="K21" s="28" t="s">
        <v>23</v>
      </c>
      <c r="L21" s="28" t="s">
        <v>31</v>
      </c>
      <c r="M21" s="29"/>
      <c r="N21" s="28" t="s">
        <v>4</v>
      </c>
      <c r="O21" s="28" t="s">
        <v>24</v>
      </c>
      <c r="P21" s="30" t="s">
        <v>31</v>
      </c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</row>
    <row r="22" spans="1:147" x14ac:dyDescent="0.25">
      <c r="A22" s="31" t="s">
        <v>59</v>
      </c>
      <c r="B22" s="23" t="s">
        <v>34</v>
      </c>
      <c r="C22" s="24">
        <v>21.410688460013802</v>
      </c>
      <c r="D22" s="24"/>
      <c r="F22" s="23" t="s">
        <v>59</v>
      </c>
      <c r="G22" s="23" t="s">
        <v>35</v>
      </c>
      <c r="H22" s="24">
        <v>22.329939666158399</v>
      </c>
      <c r="J22" s="23" t="s">
        <v>59</v>
      </c>
      <c r="K22" s="23" t="s">
        <v>36</v>
      </c>
      <c r="L22" s="24">
        <v>18.522685051969699</v>
      </c>
      <c r="N22" s="23" t="s">
        <v>59</v>
      </c>
      <c r="O22" s="23" t="s">
        <v>37</v>
      </c>
      <c r="P22" s="32">
        <v>20.0689398893571</v>
      </c>
    </row>
    <row r="23" spans="1:147" x14ac:dyDescent="0.25">
      <c r="A23" s="31" t="s">
        <v>59</v>
      </c>
      <c r="B23" s="23" t="s">
        <v>38</v>
      </c>
      <c r="C23" s="24">
        <v>20.130820295129599</v>
      </c>
      <c r="D23" s="24"/>
      <c r="F23" s="23" t="s">
        <v>59</v>
      </c>
      <c r="G23" s="23" t="s">
        <v>39</v>
      </c>
      <c r="H23" s="24">
        <v>23.018664636586699</v>
      </c>
      <c r="J23" s="23" t="s">
        <v>59</v>
      </c>
      <c r="K23" s="23" t="s">
        <v>40</v>
      </c>
      <c r="L23" s="24">
        <v>19.530365860613301</v>
      </c>
      <c r="N23" s="23" t="s">
        <v>59</v>
      </c>
      <c r="O23" s="23" t="s">
        <v>41</v>
      </c>
      <c r="P23" s="32">
        <v>21.402074206234499</v>
      </c>
    </row>
    <row r="24" spans="1:147" x14ac:dyDescent="0.25">
      <c r="A24" s="31" t="s">
        <v>59</v>
      </c>
      <c r="B24" s="23" t="s">
        <v>42</v>
      </c>
      <c r="C24" s="24">
        <v>19.671185149285499</v>
      </c>
      <c r="D24" s="24"/>
      <c r="F24" s="23" t="s">
        <v>59</v>
      </c>
      <c r="G24" s="23" t="s">
        <v>43</v>
      </c>
      <c r="H24" s="24">
        <v>21.540437940600299</v>
      </c>
      <c r="J24" s="23" t="s">
        <v>59</v>
      </c>
      <c r="K24" s="23" t="s">
        <v>44</v>
      </c>
      <c r="L24" s="24">
        <v>20.0867784850474</v>
      </c>
      <c r="N24" s="23" t="s">
        <v>59</v>
      </c>
      <c r="O24" s="23" t="s">
        <v>45</v>
      </c>
      <c r="P24" s="32">
        <v>18.906678331334501</v>
      </c>
    </row>
    <row r="25" spans="1:147" x14ac:dyDescent="0.25">
      <c r="A25" s="31" t="s">
        <v>59</v>
      </c>
      <c r="B25" s="23" t="s">
        <v>46</v>
      </c>
      <c r="C25" s="24">
        <v>20.205660958627</v>
      </c>
      <c r="D25" s="24"/>
      <c r="F25" s="23" t="s">
        <v>59</v>
      </c>
      <c r="G25" s="23" t="s">
        <v>47</v>
      </c>
      <c r="H25" s="24">
        <v>23.8481105533921</v>
      </c>
      <c r="J25" s="23" t="s">
        <v>59</v>
      </c>
      <c r="K25" s="23" t="s">
        <v>48</v>
      </c>
      <c r="L25" s="24">
        <v>19.0275618521148</v>
      </c>
      <c r="N25" s="23" t="s">
        <v>59</v>
      </c>
      <c r="O25" s="23" t="s">
        <v>49</v>
      </c>
      <c r="P25" s="32">
        <v>27.419009124802098</v>
      </c>
    </row>
    <row r="26" spans="1:147" x14ac:dyDescent="0.25">
      <c r="A26" s="31" t="s">
        <v>59</v>
      </c>
      <c r="B26" s="23" t="s">
        <v>50</v>
      </c>
      <c r="C26" s="24">
        <v>20.7484646094453</v>
      </c>
      <c r="D26" s="24"/>
      <c r="F26" s="23" t="s">
        <v>59</v>
      </c>
      <c r="G26" s="23" t="s">
        <v>51</v>
      </c>
      <c r="H26" s="24">
        <v>23.4559418356198</v>
      </c>
      <c r="J26" s="23" t="s">
        <v>59</v>
      </c>
      <c r="K26" s="23" t="s">
        <v>52</v>
      </c>
      <c r="L26" s="24">
        <v>19.134825129855901</v>
      </c>
      <c r="N26" s="23" t="s">
        <v>59</v>
      </c>
      <c r="O26" s="23" t="s">
        <v>53</v>
      </c>
      <c r="P26" s="32">
        <v>18.687210648702301</v>
      </c>
    </row>
    <row r="27" spans="1:147" ht="11.25" thickBot="1" x14ac:dyDescent="0.3">
      <c r="A27" s="33" t="s">
        <v>59</v>
      </c>
      <c r="B27" s="34" t="s">
        <v>54</v>
      </c>
      <c r="C27" s="35">
        <v>20.098333103671301</v>
      </c>
      <c r="D27" s="35"/>
      <c r="E27" s="36"/>
      <c r="F27" s="34" t="s">
        <v>59</v>
      </c>
      <c r="G27" s="34" t="s">
        <v>55</v>
      </c>
      <c r="H27" s="35">
        <v>28.253006313092101</v>
      </c>
      <c r="I27" s="36"/>
      <c r="J27" s="34" t="s">
        <v>59</v>
      </c>
      <c r="K27" s="34" t="s">
        <v>56</v>
      </c>
      <c r="L27" s="35">
        <v>20.745877108462</v>
      </c>
      <c r="M27" s="36"/>
      <c r="N27" s="34" t="s">
        <v>59</v>
      </c>
      <c r="O27" s="34" t="s">
        <v>57</v>
      </c>
      <c r="P27" s="37">
        <v>20.8802655312514</v>
      </c>
    </row>
    <row r="28" spans="1:147" ht="11.25" thickBot="1" x14ac:dyDescent="0.3">
      <c r="A28" s="21" t="s">
        <v>60</v>
      </c>
      <c r="B28" s="23"/>
      <c r="C28" s="24"/>
      <c r="D28" s="24"/>
      <c r="F28" s="23"/>
      <c r="G28" s="23"/>
      <c r="H28" s="24"/>
      <c r="J28" s="23"/>
      <c r="K28" s="23"/>
      <c r="L28" s="24"/>
      <c r="N28" s="23"/>
      <c r="O28" s="23"/>
      <c r="P28" s="24"/>
    </row>
    <row r="29" spans="1:147" s="22" customFormat="1" x14ac:dyDescent="0.25">
      <c r="A29" s="27" t="s">
        <v>4</v>
      </c>
      <c r="B29" s="28" t="s">
        <v>30</v>
      </c>
      <c r="C29" s="28" t="s">
        <v>31</v>
      </c>
      <c r="D29" s="28" t="s">
        <v>4</v>
      </c>
      <c r="E29" s="28" t="s">
        <v>32</v>
      </c>
      <c r="F29" s="28" t="s">
        <v>31</v>
      </c>
      <c r="G29" s="28" t="s">
        <v>4</v>
      </c>
      <c r="H29" s="28" t="s">
        <v>23</v>
      </c>
      <c r="I29" s="28" t="s">
        <v>31</v>
      </c>
      <c r="J29" s="28" t="s">
        <v>4</v>
      </c>
      <c r="K29" s="28" t="s">
        <v>24</v>
      </c>
      <c r="L29" s="30" t="s">
        <v>31</v>
      </c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</row>
    <row r="30" spans="1:147" x14ac:dyDescent="0.25">
      <c r="A30" s="31" t="s">
        <v>33</v>
      </c>
      <c r="B30" s="23" t="s">
        <v>34</v>
      </c>
      <c r="C30" s="25">
        <f>C6-C22</f>
        <v>9.1676345391700984</v>
      </c>
      <c r="D30" s="23" t="s">
        <v>33</v>
      </c>
      <c r="E30" s="23" t="s">
        <v>35</v>
      </c>
      <c r="F30" s="25">
        <f>H6-H22</f>
        <v>8.6147344570211999</v>
      </c>
      <c r="G30" s="23" t="s">
        <v>33</v>
      </c>
      <c r="H30" s="23" t="s">
        <v>36</v>
      </c>
      <c r="I30" s="25">
        <f>L6-L22</f>
        <v>10.288678002659001</v>
      </c>
      <c r="J30" s="23" t="s">
        <v>33</v>
      </c>
      <c r="K30" s="23" t="s">
        <v>37</v>
      </c>
      <c r="L30" s="38">
        <f>P6-P22</f>
        <v>9.0140305259478986</v>
      </c>
    </row>
    <row r="31" spans="1:147" x14ac:dyDescent="0.25">
      <c r="A31" s="31" t="s">
        <v>33</v>
      </c>
      <c r="B31" s="23" t="s">
        <v>38</v>
      </c>
      <c r="C31" s="25">
        <f>C7-C23</f>
        <v>9.803969110837901</v>
      </c>
      <c r="D31" s="23" t="s">
        <v>33</v>
      </c>
      <c r="E31" s="23" t="s">
        <v>39</v>
      </c>
      <c r="F31" s="25">
        <f>H7-H23</f>
        <v>7.9540495755874012</v>
      </c>
      <c r="G31" s="23" t="s">
        <v>33</v>
      </c>
      <c r="H31" s="23" t="s">
        <v>40</v>
      </c>
      <c r="I31" s="25">
        <f>L7-L23</f>
        <v>8.3867761253379989</v>
      </c>
      <c r="J31" s="23" t="s">
        <v>33</v>
      </c>
      <c r="K31" s="23" t="s">
        <v>41</v>
      </c>
      <c r="L31" s="38">
        <f>P7-P23</f>
        <v>11.839742104170401</v>
      </c>
    </row>
    <row r="32" spans="1:147" x14ac:dyDescent="0.25">
      <c r="A32" s="31" t="s">
        <v>33</v>
      </c>
      <c r="B32" s="23" t="s">
        <v>42</v>
      </c>
      <c r="C32" s="25">
        <f>C8-C24</f>
        <v>10.0795145612467</v>
      </c>
      <c r="D32" s="23" t="s">
        <v>33</v>
      </c>
      <c r="E32" s="23" t="s">
        <v>43</v>
      </c>
      <c r="F32" s="25">
        <f>H8-H24</f>
        <v>11.9930353855137</v>
      </c>
      <c r="G32" s="23" t="s">
        <v>33</v>
      </c>
      <c r="H32" s="23" t="s">
        <v>44</v>
      </c>
      <c r="I32" s="25">
        <f>L8-L24</f>
        <v>9.4302226584635989</v>
      </c>
      <c r="J32" s="23" t="s">
        <v>33</v>
      </c>
      <c r="K32" s="23" t="s">
        <v>45</v>
      </c>
      <c r="L32" s="38">
        <f>P8-P16</f>
        <v>-0.45779907060899916</v>
      </c>
    </row>
    <row r="33" spans="1:12" x14ac:dyDescent="0.25">
      <c r="A33" s="31" t="s">
        <v>33</v>
      </c>
      <c r="B33" s="23" t="s">
        <v>46</v>
      </c>
      <c r="C33" s="25">
        <f>C9-C25</f>
        <v>10.006857725979</v>
      </c>
      <c r="D33" s="23" t="s">
        <v>33</v>
      </c>
      <c r="E33" s="23" t="s">
        <v>47</v>
      </c>
      <c r="F33" s="25">
        <f>H9-H25</f>
        <v>9.8769699404825992</v>
      </c>
      <c r="G33" s="23" t="s">
        <v>33</v>
      </c>
      <c r="H33" s="23" t="s">
        <v>48</v>
      </c>
      <c r="I33" s="25">
        <f>L9-L25</f>
        <v>9.3630673111100009</v>
      </c>
      <c r="J33" s="23" t="s">
        <v>33</v>
      </c>
      <c r="K33" s="23" t="s">
        <v>49</v>
      </c>
      <c r="L33" s="38">
        <f>P9-P25</f>
        <v>-2.9901147748977976</v>
      </c>
    </row>
    <row r="34" spans="1:12" x14ac:dyDescent="0.25">
      <c r="A34" s="31" t="s">
        <v>33</v>
      </c>
      <c r="B34" s="23" t="s">
        <v>50</v>
      </c>
      <c r="C34" s="25">
        <f>C10-C26</f>
        <v>8.6577316580023016</v>
      </c>
      <c r="D34" s="23" t="s">
        <v>33</v>
      </c>
      <c r="E34" s="23" t="s">
        <v>51</v>
      </c>
      <c r="F34" s="25">
        <f>H10-H26</f>
        <v>7.9132483261307982</v>
      </c>
      <c r="G34" s="23" t="s">
        <v>33</v>
      </c>
      <c r="H34" s="23" t="s">
        <v>52</v>
      </c>
      <c r="I34" s="25">
        <f>L10-L26</f>
        <v>10.319160307343598</v>
      </c>
      <c r="J34" s="23" t="s">
        <v>33</v>
      </c>
      <c r="K34" s="23" t="s">
        <v>53</v>
      </c>
      <c r="L34" s="38">
        <f>P10-P26</f>
        <v>12.375221552037701</v>
      </c>
    </row>
    <row r="35" spans="1:12" ht="11.25" thickBot="1" x14ac:dyDescent="0.3">
      <c r="A35" s="33" t="s">
        <v>33</v>
      </c>
      <c r="B35" s="34" t="s">
        <v>54</v>
      </c>
      <c r="C35" s="39">
        <f>C11-C27</f>
        <v>7.7313603397194974</v>
      </c>
      <c r="D35" s="34" t="s">
        <v>33</v>
      </c>
      <c r="E35" s="34" t="s">
        <v>55</v>
      </c>
      <c r="F35" s="39">
        <f>H11-H27</f>
        <v>2.0161736280723979</v>
      </c>
      <c r="G35" s="34" t="s">
        <v>33</v>
      </c>
      <c r="H35" s="34" t="s">
        <v>56</v>
      </c>
      <c r="I35" s="39">
        <f>L11-L27</f>
        <v>9.4881567463643997</v>
      </c>
      <c r="J35" s="34" t="s">
        <v>33</v>
      </c>
      <c r="K35" s="34" t="s">
        <v>57</v>
      </c>
      <c r="L35" s="40">
        <f>P11-P27</f>
        <v>9.2364658029333988</v>
      </c>
    </row>
    <row r="37" spans="1:12" x14ac:dyDescent="0.25">
      <c r="A37" s="19"/>
      <c r="B37" s="19"/>
      <c r="C37" s="19"/>
      <c r="E37" s="19"/>
      <c r="F37" s="19"/>
      <c r="H37" s="19"/>
      <c r="I37" s="19"/>
      <c r="K37" s="19"/>
      <c r="L37" s="19"/>
    </row>
    <row r="38" spans="1:12" x14ac:dyDescent="0.25">
      <c r="A38" s="23"/>
      <c r="C38" s="25"/>
      <c r="F38" s="25"/>
      <c r="I38" s="25"/>
      <c r="L38" s="25"/>
    </row>
    <row r="39" spans="1:12" x14ac:dyDescent="0.25">
      <c r="A39" s="23"/>
      <c r="C39" s="25"/>
      <c r="F39" s="25"/>
      <c r="I39" s="25"/>
      <c r="L39" s="25"/>
    </row>
    <row r="40" spans="1:12" ht="11.25" thickBot="1" x14ac:dyDescent="0.3"/>
    <row r="41" spans="1:12" ht="11.25" x14ac:dyDescent="0.25">
      <c r="A41" s="27" t="s">
        <v>4</v>
      </c>
      <c r="B41" s="28" t="s">
        <v>32</v>
      </c>
      <c r="C41" s="28" t="s">
        <v>61</v>
      </c>
      <c r="D41" s="28" t="s">
        <v>23</v>
      </c>
      <c r="E41" s="28" t="s">
        <v>62</v>
      </c>
      <c r="F41" s="28" t="s">
        <v>24</v>
      </c>
      <c r="G41" s="28" t="s">
        <v>61</v>
      </c>
      <c r="H41" s="29"/>
      <c r="I41" s="28" t="s">
        <v>4</v>
      </c>
      <c r="J41" s="28" t="s">
        <v>30</v>
      </c>
      <c r="K41" s="30" t="s">
        <v>61</v>
      </c>
    </row>
    <row r="42" spans="1:12" x14ac:dyDescent="0.25">
      <c r="A42" s="31" t="s">
        <v>33</v>
      </c>
      <c r="B42" s="23" t="s">
        <v>35</v>
      </c>
      <c r="C42" s="25">
        <f>F30-F39</f>
        <v>8.6147344570211999</v>
      </c>
      <c r="D42" s="23" t="s">
        <v>36</v>
      </c>
      <c r="E42" s="25">
        <f>I30-I39</f>
        <v>10.288678002659001</v>
      </c>
      <c r="F42" s="23" t="s">
        <v>37</v>
      </c>
      <c r="G42" s="25">
        <f>L30-L39</f>
        <v>9.0140305259478986</v>
      </c>
      <c r="I42" s="23" t="s">
        <v>33</v>
      </c>
      <c r="J42" s="23" t="s">
        <v>34</v>
      </c>
      <c r="K42" s="38">
        <f>L30-C39</f>
        <v>9.0140305259478986</v>
      </c>
    </row>
    <row r="43" spans="1:12" x14ac:dyDescent="0.25">
      <c r="A43" s="31" t="s">
        <v>33</v>
      </c>
      <c r="B43" s="23" t="s">
        <v>39</v>
      </c>
      <c r="C43" s="25">
        <f>F31-F39</f>
        <v>7.9540495755874012</v>
      </c>
      <c r="D43" s="23" t="s">
        <v>40</v>
      </c>
      <c r="E43" s="25">
        <f>I31-I39</f>
        <v>8.3867761253379989</v>
      </c>
      <c r="F43" s="23" t="s">
        <v>41</v>
      </c>
      <c r="G43" s="25">
        <f>L31-L39</f>
        <v>11.839742104170401</v>
      </c>
      <c r="I43" s="23" t="s">
        <v>33</v>
      </c>
      <c r="J43" s="23" t="s">
        <v>38</v>
      </c>
      <c r="K43" s="38">
        <f>L31-C39</f>
        <v>11.839742104170401</v>
      </c>
    </row>
    <row r="44" spans="1:12" x14ac:dyDescent="0.25">
      <c r="A44" s="31" t="s">
        <v>33</v>
      </c>
      <c r="B44" s="23" t="s">
        <v>43</v>
      </c>
      <c r="C44" s="25">
        <f>F32-F39</f>
        <v>11.9930353855137</v>
      </c>
      <c r="D44" s="23" t="s">
        <v>44</v>
      </c>
      <c r="E44" s="25">
        <f>I32-I39</f>
        <v>9.4302226584635989</v>
      </c>
      <c r="F44" s="23" t="s">
        <v>45</v>
      </c>
      <c r="G44" s="25">
        <f>L32-L39</f>
        <v>-0.45779907060899916</v>
      </c>
      <c r="I44" s="23" t="s">
        <v>33</v>
      </c>
      <c r="J44" s="23" t="s">
        <v>42</v>
      </c>
      <c r="K44" s="38">
        <f>L32-C39</f>
        <v>-0.45779907060899916</v>
      </c>
    </row>
    <row r="45" spans="1:12" x14ac:dyDescent="0.25">
      <c r="A45" s="31" t="s">
        <v>33</v>
      </c>
      <c r="B45" s="23" t="s">
        <v>47</v>
      </c>
      <c r="C45" s="25">
        <f>F33-F38</f>
        <v>9.8769699404825992</v>
      </c>
      <c r="D45" s="23" t="s">
        <v>48</v>
      </c>
      <c r="E45" s="25">
        <f>I33-I38</f>
        <v>9.3630673111100009</v>
      </c>
      <c r="F45" s="23" t="s">
        <v>49</v>
      </c>
      <c r="G45" s="25">
        <f>L33-L38</f>
        <v>-2.9901147748977976</v>
      </c>
      <c r="I45" s="23" t="s">
        <v>33</v>
      </c>
      <c r="J45" s="23" t="s">
        <v>46</v>
      </c>
      <c r="K45" s="38">
        <f>C33-C38</f>
        <v>10.006857725979</v>
      </c>
    </row>
    <row r="46" spans="1:12" x14ac:dyDescent="0.25">
      <c r="A46" s="31" t="s">
        <v>33</v>
      </c>
      <c r="B46" s="23" t="s">
        <v>51</v>
      </c>
      <c r="C46" s="25">
        <f>F34-F38</f>
        <v>7.9132483261307982</v>
      </c>
      <c r="D46" s="23" t="s">
        <v>52</v>
      </c>
      <c r="E46" s="25">
        <f>I34-I38</f>
        <v>10.319160307343598</v>
      </c>
      <c r="F46" s="23" t="s">
        <v>53</v>
      </c>
      <c r="G46" s="25">
        <f>L34-L38</f>
        <v>12.375221552037701</v>
      </c>
      <c r="I46" s="23" t="s">
        <v>33</v>
      </c>
      <c r="J46" s="23" t="s">
        <v>50</v>
      </c>
      <c r="K46" s="38">
        <f>C34-C38</f>
        <v>8.6577316580023016</v>
      </c>
    </row>
    <row r="47" spans="1:12" ht="11.25" thickBot="1" x14ac:dyDescent="0.3">
      <c r="A47" s="33" t="s">
        <v>33</v>
      </c>
      <c r="B47" s="34" t="s">
        <v>55</v>
      </c>
      <c r="C47" s="39">
        <f>F35-F38</f>
        <v>2.0161736280723979</v>
      </c>
      <c r="D47" s="34" t="s">
        <v>56</v>
      </c>
      <c r="E47" s="39">
        <f>I35-I38</f>
        <v>9.4881567463643997</v>
      </c>
      <c r="F47" s="34" t="s">
        <v>57</v>
      </c>
      <c r="G47" s="39">
        <f>L35-L38</f>
        <v>9.2364658029333988</v>
      </c>
      <c r="H47" s="36"/>
      <c r="I47" s="34" t="s">
        <v>33</v>
      </c>
      <c r="J47" s="34" t="s">
        <v>54</v>
      </c>
      <c r="K47" s="40">
        <f>C35-C38</f>
        <v>7.7313603397194974</v>
      </c>
    </row>
    <row r="48" spans="1:12" ht="11.25" thickBot="1" x14ac:dyDescent="0.3"/>
    <row r="49" spans="1:9" x14ac:dyDescent="0.25">
      <c r="A49" s="27" t="s">
        <v>4</v>
      </c>
      <c r="B49" s="28" t="s">
        <v>32</v>
      </c>
      <c r="C49" s="28" t="s">
        <v>63</v>
      </c>
      <c r="D49" s="28" t="s">
        <v>23</v>
      </c>
      <c r="E49" s="28" t="s">
        <v>63</v>
      </c>
      <c r="F49" s="28" t="s">
        <v>24</v>
      </c>
      <c r="G49" s="28" t="s">
        <v>63</v>
      </c>
      <c r="H49" s="28" t="s">
        <v>30</v>
      </c>
      <c r="I49" s="30" t="s">
        <v>63</v>
      </c>
    </row>
    <row r="50" spans="1:9" x14ac:dyDescent="0.25">
      <c r="A50" s="31" t="s">
        <v>33</v>
      </c>
      <c r="B50" s="23" t="s">
        <v>35</v>
      </c>
      <c r="C50" s="20">
        <f>2^-(C42)</f>
        <v>2.550976887191669E-3</v>
      </c>
      <c r="D50" s="23" t="s">
        <v>36</v>
      </c>
      <c r="E50" s="20">
        <f>2^-(E42)</f>
        <v>7.9946472400646725E-4</v>
      </c>
      <c r="F50" s="23" t="s">
        <v>37</v>
      </c>
      <c r="G50" s="20">
        <f>2^-(G42)</f>
        <v>1.9342224951463315E-3</v>
      </c>
      <c r="H50" s="23" t="s">
        <v>34</v>
      </c>
      <c r="I50" s="41">
        <f>2^-(K42)</f>
        <v>1.9342224951463315E-3</v>
      </c>
    </row>
    <row r="51" spans="1:9" x14ac:dyDescent="0.25">
      <c r="A51" s="31" t="s">
        <v>33</v>
      </c>
      <c r="B51" s="23" t="s">
        <v>39</v>
      </c>
      <c r="C51" s="20">
        <f t="shared" ref="C51:C55" si="0">2^-(C43)</f>
        <v>4.0326682015526683E-3</v>
      </c>
      <c r="D51" s="23" t="s">
        <v>40</v>
      </c>
      <c r="E51" s="20">
        <f t="shared" ref="E51:E55" si="1">2^-(E43)</f>
        <v>2.987643811132549E-3</v>
      </c>
      <c r="F51" s="23" t="s">
        <v>41</v>
      </c>
      <c r="G51" s="20">
        <f t="shared" ref="G51:G55" si="2">2^-(G43)</f>
        <v>2.7282394577964525E-4</v>
      </c>
      <c r="H51" s="23" t="s">
        <v>38</v>
      </c>
      <c r="I51" s="41">
        <f t="shared" ref="I51:I55" si="3">2^-(K43)</f>
        <v>2.7282394577964525E-4</v>
      </c>
    </row>
    <row r="52" spans="1:9" x14ac:dyDescent="0.25">
      <c r="A52" s="31" t="s">
        <v>33</v>
      </c>
      <c r="B52" s="23" t="s">
        <v>43</v>
      </c>
      <c r="C52" s="20">
        <f t="shared" si="0"/>
        <v>2.4532206397955822E-4</v>
      </c>
      <c r="D52" s="23" t="s">
        <v>44</v>
      </c>
      <c r="E52" s="20">
        <f t="shared" si="1"/>
        <v>1.4495063224950837E-3</v>
      </c>
      <c r="F52" s="23" t="s">
        <v>45</v>
      </c>
      <c r="G52" s="20">
        <f t="shared" si="2"/>
        <v>1.3734449354318636</v>
      </c>
      <c r="H52" s="23" t="s">
        <v>42</v>
      </c>
      <c r="I52" s="41">
        <f t="shared" si="3"/>
        <v>1.3734449354318636</v>
      </c>
    </row>
    <row r="53" spans="1:9" x14ac:dyDescent="0.25">
      <c r="A53" s="31" t="s">
        <v>33</v>
      </c>
      <c r="B53" s="23" t="s">
        <v>47</v>
      </c>
      <c r="C53" s="20">
        <f t="shared" si="0"/>
        <v>1.0634958062057064E-3</v>
      </c>
      <c r="D53" s="23" t="s">
        <v>48</v>
      </c>
      <c r="E53" s="20">
        <f t="shared" si="1"/>
        <v>1.5185737483348798E-3</v>
      </c>
      <c r="F53" s="23" t="s">
        <v>49</v>
      </c>
      <c r="G53" s="20">
        <f t="shared" si="2"/>
        <v>7.9453720395513416</v>
      </c>
      <c r="H53" s="23" t="s">
        <v>46</v>
      </c>
      <c r="I53" s="41">
        <f t="shared" si="3"/>
        <v>9.7193150992475291E-4</v>
      </c>
    </row>
    <row r="54" spans="1:9" x14ac:dyDescent="0.25">
      <c r="A54" s="31" t="s">
        <v>33</v>
      </c>
      <c r="B54" s="23" t="s">
        <v>51</v>
      </c>
      <c r="C54" s="20">
        <f t="shared" si="0"/>
        <v>4.1483452204095815E-3</v>
      </c>
      <c r="D54" s="23" t="s">
        <v>52</v>
      </c>
      <c r="E54" s="20">
        <f t="shared" si="1"/>
        <v>7.8275025437535392E-4</v>
      </c>
      <c r="F54" s="23" t="s">
        <v>53</v>
      </c>
      <c r="G54" s="20">
        <f t="shared" si="2"/>
        <v>1.8822924915740802E-4</v>
      </c>
      <c r="H54" s="23" t="s">
        <v>50</v>
      </c>
      <c r="I54" s="41">
        <f t="shared" si="3"/>
        <v>2.4760709021935277E-3</v>
      </c>
    </row>
    <row r="55" spans="1:9" ht="11.25" thickBot="1" x14ac:dyDescent="0.3">
      <c r="A55" s="33" t="s">
        <v>33</v>
      </c>
      <c r="B55" s="34" t="s">
        <v>55</v>
      </c>
      <c r="C55" s="36">
        <f t="shared" si="0"/>
        <v>0.2472129752705165</v>
      </c>
      <c r="D55" s="34" t="s">
        <v>56</v>
      </c>
      <c r="E55" s="36">
        <f t="shared" si="1"/>
        <v>1.3924519438572613E-3</v>
      </c>
      <c r="F55" s="34" t="s">
        <v>57</v>
      </c>
      <c r="G55" s="36">
        <f t="shared" si="2"/>
        <v>1.6578557480518071E-3</v>
      </c>
      <c r="H55" s="34" t="s">
        <v>54</v>
      </c>
      <c r="I55" s="42">
        <f t="shared" si="3"/>
        <v>4.7057476113169005E-3</v>
      </c>
    </row>
    <row r="57" spans="1:9" x14ac:dyDescent="0.25">
      <c r="F57" s="26"/>
    </row>
    <row r="58" spans="1:9" x14ac:dyDescent="0.25">
      <c r="F58" s="26"/>
    </row>
    <row r="59" spans="1:9" ht="11.25" thickBot="1" x14ac:dyDescent="0.3"/>
    <row r="60" spans="1:9" x14ac:dyDescent="0.25">
      <c r="A60" s="43" t="s">
        <v>64</v>
      </c>
      <c r="B60" s="28" t="s">
        <v>4</v>
      </c>
      <c r="C60" s="28" t="s">
        <v>65</v>
      </c>
      <c r="D60" s="28" t="s">
        <v>66</v>
      </c>
      <c r="E60" s="28"/>
      <c r="F60" s="28" t="s">
        <v>67</v>
      </c>
      <c r="G60" s="30" t="s">
        <v>66</v>
      </c>
    </row>
    <row r="61" spans="1:9" x14ac:dyDescent="0.25">
      <c r="A61" s="44"/>
      <c r="B61" s="20" t="s">
        <v>30</v>
      </c>
      <c r="C61" s="20">
        <v>1.1145769012490001</v>
      </c>
      <c r="D61" s="20">
        <v>1.6100540677940001</v>
      </c>
      <c r="E61" s="20" t="s">
        <v>68</v>
      </c>
      <c r="F61" s="20">
        <f>AVERAGE(I53:I55)</f>
        <v>2.7179166744783941E-3</v>
      </c>
      <c r="G61" s="41">
        <v>0.83655877776545373</v>
      </c>
    </row>
    <row r="62" spans="1:9" x14ac:dyDescent="0.25">
      <c r="A62" s="44"/>
      <c r="B62" s="20" t="s">
        <v>32</v>
      </c>
      <c r="C62" s="20">
        <f>AVERAGE(C50:C52)</f>
        <v>2.2763223842412984E-3</v>
      </c>
      <c r="D62" s="20">
        <v>1.4018202124976196</v>
      </c>
      <c r="E62" s="20" t="s">
        <v>32</v>
      </c>
      <c r="F62" s="20">
        <f>AVERAGE(C53:C55)</f>
        <v>8.4141605432377253E-2</v>
      </c>
      <c r="G62" s="41">
        <v>13.720615930433478</v>
      </c>
    </row>
    <row r="63" spans="1:9" x14ac:dyDescent="0.25">
      <c r="A63" s="44"/>
      <c r="B63" s="26" t="s">
        <v>23</v>
      </c>
      <c r="C63" s="20">
        <f>AVERAGE(E50:E52)</f>
        <v>1.7455382858780333E-3</v>
      </c>
      <c r="D63" s="20">
        <v>0.74280931109343384</v>
      </c>
      <c r="E63" s="26" t="s">
        <v>23</v>
      </c>
      <c r="F63" s="20">
        <f>AVERAGE(E53:E55)</f>
        <v>1.2312586488558315E-3</v>
      </c>
      <c r="G63" s="41">
        <v>0.33266282681023196</v>
      </c>
    </row>
    <row r="64" spans="1:9" ht="11.25" thickBot="1" x14ac:dyDescent="0.3">
      <c r="A64" s="45"/>
      <c r="B64" s="46" t="s">
        <v>24</v>
      </c>
      <c r="C64" s="36">
        <f>AVERAGE(G50:G52)</f>
        <v>0.45855066062426325</v>
      </c>
      <c r="D64" s="36">
        <v>8.2067304324312005</v>
      </c>
      <c r="E64" s="46" t="s">
        <v>24</v>
      </c>
      <c r="F64" s="36">
        <f>AVERAGE(G53:G55)</f>
        <v>2.64907270818285</v>
      </c>
      <c r="G64" s="42">
        <v>38.886132200288003</v>
      </c>
    </row>
    <row r="65" spans="1:18" ht="11.25" thickBot="1" x14ac:dyDescent="0.3">
      <c r="A65" s="21" t="s">
        <v>69</v>
      </c>
    </row>
    <row r="66" spans="1:18" x14ac:dyDescent="0.25">
      <c r="A66" s="27" t="s">
        <v>4</v>
      </c>
      <c r="B66" s="28" t="s">
        <v>30</v>
      </c>
      <c r="C66" s="28" t="s">
        <v>31</v>
      </c>
      <c r="D66" s="29"/>
      <c r="E66" s="28" t="s">
        <v>4</v>
      </c>
      <c r="F66" s="28" t="s">
        <v>32</v>
      </c>
      <c r="G66" s="28" t="s">
        <v>31</v>
      </c>
      <c r="H66" s="29"/>
      <c r="I66" s="28" t="s">
        <v>4</v>
      </c>
      <c r="J66" s="28" t="s">
        <v>23</v>
      </c>
      <c r="K66" s="28" t="s">
        <v>31</v>
      </c>
      <c r="L66" s="29"/>
      <c r="M66" s="28" t="s">
        <v>4</v>
      </c>
      <c r="N66" s="28" t="s">
        <v>24</v>
      </c>
      <c r="O66" s="30" t="s">
        <v>31</v>
      </c>
    </row>
    <row r="67" spans="1:18" x14ac:dyDescent="0.25">
      <c r="A67" s="44" t="s">
        <v>58</v>
      </c>
      <c r="B67" s="23" t="s">
        <v>34</v>
      </c>
      <c r="C67" s="25">
        <f>C14-C22</f>
        <v>8.9494010003958984</v>
      </c>
      <c r="E67" s="23" t="s">
        <v>58</v>
      </c>
      <c r="F67" s="23" t="s">
        <v>35</v>
      </c>
      <c r="G67" s="25">
        <f>H14-H22</f>
        <v>9.8964963167259974</v>
      </c>
      <c r="I67" s="23" t="s">
        <v>58</v>
      </c>
      <c r="J67" s="23" t="s">
        <v>36</v>
      </c>
      <c r="K67" s="25">
        <f>L14-L22</f>
        <v>11.514667325259801</v>
      </c>
      <c r="M67" s="23" t="s">
        <v>58</v>
      </c>
      <c r="N67" s="23" t="s">
        <v>37</v>
      </c>
      <c r="O67" s="38">
        <f>P14-P22</f>
        <v>8.9997073172064006</v>
      </c>
      <c r="R67" s="23"/>
    </row>
    <row r="68" spans="1:18" x14ac:dyDescent="0.25">
      <c r="A68" s="44" t="s">
        <v>58</v>
      </c>
      <c r="B68" s="23" t="s">
        <v>38</v>
      </c>
      <c r="C68" s="25">
        <f>C15-C23</f>
        <v>9.1764099355289019</v>
      </c>
      <c r="E68" s="23" t="s">
        <v>58</v>
      </c>
      <c r="F68" s="23" t="s">
        <v>39</v>
      </c>
      <c r="G68" s="25">
        <f>H15-H23</f>
        <v>9.4150806486929</v>
      </c>
      <c r="I68" s="23" t="s">
        <v>58</v>
      </c>
      <c r="J68" s="23" t="s">
        <v>40</v>
      </c>
      <c r="K68" s="25">
        <f>L15-L23</f>
        <v>8.8623898489871991</v>
      </c>
      <c r="M68" s="23" t="s">
        <v>58</v>
      </c>
      <c r="N68" s="23" t="s">
        <v>41</v>
      </c>
      <c r="O68" s="38">
        <f>P15-P23</f>
        <v>9.8162725418914007</v>
      </c>
      <c r="R68" s="23"/>
    </row>
    <row r="69" spans="1:18" x14ac:dyDescent="0.25">
      <c r="A69" s="44" t="s">
        <v>58</v>
      </c>
      <c r="B69" s="23" t="s">
        <v>42</v>
      </c>
      <c r="C69" s="25">
        <f>C16-C24</f>
        <v>9.0599958851293003</v>
      </c>
      <c r="E69" s="23" t="s">
        <v>58</v>
      </c>
      <c r="F69" s="23" t="s">
        <v>43</v>
      </c>
      <c r="G69" s="25">
        <f>H16-H24</f>
        <v>11.502277480515204</v>
      </c>
      <c r="I69" s="23" t="s">
        <v>58</v>
      </c>
      <c r="J69" s="23" t="s">
        <v>44</v>
      </c>
      <c r="K69" s="25">
        <f>L16-L24</f>
        <v>7.6903073324005007</v>
      </c>
      <c r="M69" s="23" t="s">
        <v>58</v>
      </c>
      <c r="N69" s="23" t="s">
        <v>45</v>
      </c>
      <c r="O69" s="38">
        <f>P16-P24</f>
        <v>11.617883050467999</v>
      </c>
      <c r="R69" s="23"/>
    </row>
    <row r="70" spans="1:18" x14ac:dyDescent="0.25">
      <c r="A70" s="44" t="s">
        <v>58</v>
      </c>
      <c r="B70" s="23" t="s">
        <v>46</v>
      </c>
      <c r="C70" s="25">
        <f>C17-C25</f>
        <v>8.2949299287283011</v>
      </c>
      <c r="E70" s="23" t="s">
        <v>58</v>
      </c>
      <c r="F70" s="23" t="s">
        <v>47</v>
      </c>
      <c r="G70" s="25">
        <f>H17-H25</f>
        <v>8.875759308522202</v>
      </c>
      <c r="I70" s="23" t="s">
        <v>58</v>
      </c>
      <c r="J70" s="23" t="s">
        <v>48</v>
      </c>
      <c r="K70" s="25">
        <f>L17-L25</f>
        <v>10.181478746923801</v>
      </c>
      <c r="M70" s="23" t="s">
        <v>58</v>
      </c>
      <c r="N70" s="23" t="s">
        <v>49</v>
      </c>
      <c r="O70" s="38">
        <f>P17-P25</f>
        <v>2.4024080341928027</v>
      </c>
      <c r="R70" s="23"/>
    </row>
    <row r="71" spans="1:18" x14ac:dyDescent="0.25">
      <c r="A71" s="44" t="s">
        <v>58</v>
      </c>
      <c r="B71" s="23" t="s">
        <v>50</v>
      </c>
      <c r="C71" s="25">
        <f>C18-C26</f>
        <v>7.7874045438983011</v>
      </c>
      <c r="E71" s="23" t="s">
        <v>58</v>
      </c>
      <c r="F71" s="23" t="s">
        <v>51</v>
      </c>
      <c r="G71" s="25">
        <f>H18-H26</f>
        <v>8.1205686843881004</v>
      </c>
      <c r="I71" s="23" t="s">
        <v>58</v>
      </c>
      <c r="J71" s="23" t="s">
        <v>52</v>
      </c>
      <c r="K71" s="25">
        <f>L18-L26</f>
        <v>9.7760204972683979</v>
      </c>
      <c r="M71" s="23" t="s">
        <v>58</v>
      </c>
      <c r="N71" s="23" t="s">
        <v>53</v>
      </c>
      <c r="O71" s="38">
        <f>P18-P26</f>
        <v>12.211327383288101</v>
      </c>
      <c r="R71" s="23"/>
    </row>
    <row r="72" spans="1:18" ht="11.25" thickBot="1" x14ac:dyDescent="0.3">
      <c r="A72" s="45" t="s">
        <v>58</v>
      </c>
      <c r="B72" s="34" t="s">
        <v>54</v>
      </c>
      <c r="C72" s="39">
        <f>C19-C27</f>
        <v>9.7630453891692994</v>
      </c>
      <c r="D72" s="36"/>
      <c r="E72" s="34" t="s">
        <v>58</v>
      </c>
      <c r="F72" s="34" t="s">
        <v>55</v>
      </c>
      <c r="G72" s="39">
        <f>H19-H27</f>
        <v>2.337200239568201</v>
      </c>
      <c r="H72" s="36"/>
      <c r="I72" s="34" t="s">
        <v>58</v>
      </c>
      <c r="J72" s="34" t="s">
        <v>56</v>
      </c>
      <c r="K72" s="39">
        <f>L19-L27</f>
        <v>9.6174520846254978</v>
      </c>
      <c r="L72" s="36"/>
      <c r="M72" s="34" t="s">
        <v>58</v>
      </c>
      <c r="N72" s="34" t="s">
        <v>57</v>
      </c>
      <c r="O72" s="40">
        <f>P19-P27</f>
        <v>8.6459770758748995</v>
      </c>
      <c r="R72" s="23"/>
    </row>
    <row r="73" spans="1:18" x14ac:dyDescent="0.25">
      <c r="B73" s="23"/>
      <c r="C73" s="25"/>
      <c r="E73" s="23"/>
      <c r="F73" s="23"/>
      <c r="G73" s="25"/>
      <c r="I73" s="23"/>
      <c r="J73" s="23"/>
      <c r="K73" s="25"/>
      <c r="M73" s="23"/>
      <c r="N73" s="23"/>
      <c r="O73" s="25"/>
    </row>
    <row r="75" spans="1:18" x14ac:dyDescent="0.25">
      <c r="C75" s="25"/>
      <c r="E75" s="25"/>
      <c r="F75" s="26"/>
      <c r="G75" s="25"/>
      <c r="J75" s="25"/>
    </row>
    <row r="76" spans="1:18" x14ac:dyDescent="0.25">
      <c r="C76" s="25"/>
      <c r="E76" s="25"/>
      <c r="F76" s="26"/>
      <c r="G76" s="25"/>
      <c r="J76" s="25"/>
    </row>
    <row r="77" spans="1:18" ht="11.25" thickBot="1" x14ac:dyDescent="0.3"/>
    <row r="78" spans="1:18" x14ac:dyDescent="0.25">
      <c r="A78" s="27" t="s">
        <v>4</v>
      </c>
      <c r="B78" s="28" t="s">
        <v>30</v>
      </c>
      <c r="C78" s="28" t="s">
        <v>70</v>
      </c>
      <c r="D78" s="29"/>
      <c r="E78" s="28" t="s">
        <v>4</v>
      </c>
      <c r="F78" s="28" t="s">
        <v>32</v>
      </c>
      <c r="G78" s="28" t="s">
        <v>70</v>
      </c>
      <c r="H78" s="29"/>
      <c r="I78" s="28" t="s">
        <v>4</v>
      </c>
      <c r="J78" s="28" t="s">
        <v>23</v>
      </c>
      <c r="K78" s="28" t="s">
        <v>70</v>
      </c>
      <c r="L78" s="29"/>
      <c r="M78" s="28" t="s">
        <v>4</v>
      </c>
      <c r="N78" s="28" t="s">
        <v>24</v>
      </c>
      <c r="O78" s="30" t="s">
        <v>70</v>
      </c>
    </row>
    <row r="79" spans="1:18" x14ac:dyDescent="0.25">
      <c r="A79" s="44" t="s">
        <v>58</v>
      </c>
      <c r="B79" s="23" t="s">
        <v>34</v>
      </c>
      <c r="C79" s="25">
        <f>C67-C76</f>
        <v>8.9494010003958984</v>
      </c>
      <c r="E79" s="23" t="s">
        <v>58</v>
      </c>
      <c r="F79" s="23" t="s">
        <v>35</v>
      </c>
      <c r="G79" s="25">
        <f>G67-E76</f>
        <v>9.8964963167259974</v>
      </c>
      <c r="I79" s="23" t="s">
        <v>58</v>
      </c>
      <c r="J79" s="23" t="s">
        <v>36</v>
      </c>
      <c r="K79" s="25">
        <f>K67-G76</f>
        <v>11.514667325259801</v>
      </c>
      <c r="M79" s="23" t="s">
        <v>58</v>
      </c>
      <c r="N79" s="23" t="s">
        <v>37</v>
      </c>
      <c r="O79" s="38">
        <f>O67-J76</f>
        <v>8.9997073172064006</v>
      </c>
    </row>
    <row r="80" spans="1:18" x14ac:dyDescent="0.25">
      <c r="A80" s="44" t="s">
        <v>58</v>
      </c>
      <c r="B80" s="23" t="s">
        <v>38</v>
      </c>
      <c r="C80" s="25">
        <f>C68-C76</f>
        <v>9.1764099355289019</v>
      </c>
      <c r="E80" s="23" t="s">
        <v>58</v>
      </c>
      <c r="F80" s="23" t="s">
        <v>39</v>
      </c>
      <c r="G80" s="25">
        <f>G68-E76</f>
        <v>9.4150806486929</v>
      </c>
      <c r="I80" s="23" t="s">
        <v>58</v>
      </c>
      <c r="J80" s="23" t="s">
        <v>40</v>
      </c>
      <c r="K80" s="25">
        <f>K68-G76</f>
        <v>8.8623898489871991</v>
      </c>
      <c r="M80" s="23" t="s">
        <v>58</v>
      </c>
      <c r="N80" s="23" t="s">
        <v>41</v>
      </c>
      <c r="O80" s="38">
        <f>O68-J76</f>
        <v>9.8162725418914007</v>
      </c>
    </row>
    <row r="81" spans="1:15" x14ac:dyDescent="0.25">
      <c r="A81" s="44" t="s">
        <v>58</v>
      </c>
      <c r="B81" s="23" t="s">
        <v>42</v>
      </c>
      <c r="C81" s="25">
        <f>C69-C76</f>
        <v>9.0599958851293003</v>
      </c>
      <c r="E81" s="23" t="s">
        <v>58</v>
      </c>
      <c r="F81" s="23" t="s">
        <v>43</v>
      </c>
      <c r="G81" s="25">
        <f>G69-E76</f>
        <v>11.502277480515204</v>
      </c>
      <c r="I81" s="23" t="s">
        <v>58</v>
      </c>
      <c r="J81" s="23" t="s">
        <v>44</v>
      </c>
      <c r="K81" s="25">
        <f>K69-G76</f>
        <v>7.6903073324005007</v>
      </c>
      <c r="M81" s="23" t="s">
        <v>58</v>
      </c>
      <c r="N81" s="23" t="s">
        <v>45</v>
      </c>
      <c r="O81" s="38">
        <f>O69-J76</f>
        <v>11.617883050467999</v>
      </c>
    </row>
    <row r="82" spans="1:15" x14ac:dyDescent="0.25">
      <c r="A82" s="44" t="s">
        <v>58</v>
      </c>
      <c r="B82" s="23" t="s">
        <v>46</v>
      </c>
      <c r="C82" s="25">
        <f>C70-C75</f>
        <v>8.2949299287283011</v>
      </c>
      <c r="E82" s="23" t="s">
        <v>58</v>
      </c>
      <c r="F82" s="23" t="s">
        <v>47</v>
      </c>
      <c r="G82" s="25">
        <f>G70-E75</f>
        <v>8.875759308522202</v>
      </c>
      <c r="I82" s="23" t="s">
        <v>58</v>
      </c>
      <c r="J82" s="23" t="s">
        <v>48</v>
      </c>
      <c r="K82" s="25">
        <f>K70-G75</f>
        <v>10.181478746923801</v>
      </c>
      <c r="M82" s="23" t="s">
        <v>58</v>
      </c>
      <c r="N82" s="23" t="s">
        <v>49</v>
      </c>
      <c r="O82" s="38">
        <f>O70-J75</f>
        <v>2.4024080341928027</v>
      </c>
    </row>
    <row r="83" spans="1:15" x14ac:dyDescent="0.25">
      <c r="A83" s="44" t="s">
        <v>58</v>
      </c>
      <c r="B83" s="23" t="s">
        <v>50</v>
      </c>
      <c r="C83" s="25">
        <f>C71-C75</f>
        <v>7.7874045438983011</v>
      </c>
      <c r="E83" s="23" t="s">
        <v>58</v>
      </c>
      <c r="F83" s="23" t="s">
        <v>51</v>
      </c>
      <c r="G83" s="25">
        <f>G71-E75</f>
        <v>8.1205686843881004</v>
      </c>
      <c r="I83" s="23" t="s">
        <v>58</v>
      </c>
      <c r="J83" s="23" t="s">
        <v>52</v>
      </c>
      <c r="K83" s="25">
        <f>K71-G75</f>
        <v>9.7760204972683979</v>
      </c>
      <c r="M83" s="23" t="s">
        <v>58</v>
      </c>
      <c r="N83" s="23" t="s">
        <v>53</v>
      </c>
      <c r="O83" s="38">
        <f>O71-J75</f>
        <v>12.211327383288101</v>
      </c>
    </row>
    <row r="84" spans="1:15" ht="11.25" thickBot="1" x14ac:dyDescent="0.3">
      <c r="A84" s="45" t="s">
        <v>58</v>
      </c>
      <c r="B84" s="34" t="s">
        <v>54</v>
      </c>
      <c r="C84" s="39">
        <f>C72-C75</f>
        <v>9.7630453891692994</v>
      </c>
      <c r="D84" s="36"/>
      <c r="E84" s="34" t="s">
        <v>58</v>
      </c>
      <c r="F84" s="34" t="s">
        <v>55</v>
      </c>
      <c r="G84" s="39">
        <f>G72-E75</f>
        <v>2.337200239568201</v>
      </c>
      <c r="H84" s="36"/>
      <c r="I84" s="34" t="s">
        <v>58</v>
      </c>
      <c r="J84" s="34" t="s">
        <v>56</v>
      </c>
      <c r="K84" s="39">
        <f>K72-G75</f>
        <v>9.6174520846254978</v>
      </c>
      <c r="L84" s="36"/>
      <c r="M84" s="34" t="s">
        <v>58</v>
      </c>
      <c r="N84" s="34" t="s">
        <v>57</v>
      </c>
      <c r="O84" s="40">
        <f>O72-J75</f>
        <v>8.6459770758748995</v>
      </c>
    </row>
    <row r="85" spans="1:15" ht="11.25" thickBot="1" x14ac:dyDescent="0.3"/>
    <row r="86" spans="1:15" x14ac:dyDescent="0.25">
      <c r="A86" s="27" t="s">
        <v>4</v>
      </c>
      <c r="B86" s="28" t="s">
        <v>30</v>
      </c>
      <c r="C86" s="28" t="s">
        <v>63</v>
      </c>
      <c r="D86" s="29"/>
      <c r="E86" s="28" t="s">
        <v>4</v>
      </c>
      <c r="F86" s="28" t="s">
        <v>32</v>
      </c>
      <c r="G86" s="28" t="s">
        <v>63</v>
      </c>
      <c r="H86" s="29"/>
      <c r="I86" s="28" t="s">
        <v>4</v>
      </c>
      <c r="J86" s="28" t="s">
        <v>23</v>
      </c>
      <c r="K86" s="28" t="s">
        <v>63</v>
      </c>
      <c r="L86" s="29"/>
      <c r="M86" s="28" t="s">
        <v>4</v>
      </c>
      <c r="N86" s="28" t="s">
        <v>24</v>
      </c>
      <c r="O86" s="30" t="s">
        <v>63</v>
      </c>
    </row>
    <row r="87" spans="1:15" x14ac:dyDescent="0.25">
      <c r="A87" s="44" t="s">
        <v>58</v>
      </c>
      <c r="B87" s="23" t="s">
        <v>34</v>
      </c>
      <c r="C87" s="20">
        <f>2^-(C79)</f>
        <v>2.0228415034951736E-3</v>
      </c>
      <c r="E87" s="23" t="s">
        <v>58</v>
      </c>
      <c r="F87" s="23" t="s">
        <v>35</v>
      </c>
      <c r="G87" s="20">
        <f>2^-(G79)</f>
        <v>1.0491987311098785E-3</v>
      </c>
      <c r="I87" s="23" t="s">
        <v>58</v>
      </c>
      <c r="J87" s="23" t="s">
        <v>36</v>
      </c>
      <c r="K87" s="20">
        <f>2^-(K79)</f>
        <v>3.4177456955402394E-4</v>
      </c>
      <c r="M87" s="23" t="s">
        <v>58</v>
      </c>
      <c r="N87" s="23" t="s">
        <v>37</v>
      </c>
      <c r="O87" s="41">
        <f>2^-(O79)</f>
        <v>1.9535212750647455E-3</v>
      </c>
    </row>
    <row r="88" spans="1:15" x14ac:dyDescent="0.25">
      <c r="A88" s="44" t="s">
        <v>58</v>
      </c>
      <c r="B88" s="23" t="s">
        <v>38</v>
      </c>
      <c r="C88" s="20">
        <f t="shared" ref="C88:C92" si="4">2^-(C80)</f>
        <v>1.7283247806877116E-3</v>
      </c>
      <c r="E88" s="23" t="s">
        <v>58</v>
      </c>
      <c r="F88" s="23" t="s">
        <v>39</v>
      </c>
      <c r="G88" s="20">
        <f t="shared" ref="G88:G92" si="5">2^-(G80)</f>
        <v>1.4647999387977111E-3</v>
      </c>
      <c r="I88" s="23" t="s">
        <v>58</v>
      </c>
      <c r="J88" s="23" t="s">
        <v>40</v>
      </c>
      <c r="K88" s="20">
        <f t="shared" ref="K88:K92" si="6">2^-(K80)</f>
        <v>2.1485962934174037E-3</v>
      </c>
      <c r="M88" s="23" t="s">
        <v>58</v>
      </c>
      <c r="N88" s="23" t="s">
        <v>41</v>
      </c>
      <c r="O88" s="41">
        <f t="shared" ref="O88:O92" si="7">2^-(O80)</f>
        <v>1.1091940194344686E-3</v>
      </c>
    </row>
    <row r="89" spans="1:15" x14ac:dyDescent="0.25">
      <c r="A89" s="44" t="s">
        <v>58</v>
      </c>
      <c r="B89" s="23" t="s">
        <v>42</v>
      </c>
      <c r="C89" s="20">
        <f t="shared" si="4"/>
        <v>1.8735680768610593E-3</v>
      </c>
      <c r="E89" s="23" t="s">
        <v>58</v>
      </c>
      <c r="F89" s="23" t="s">
        <v>43</v>
      </c>
      <c r="G89" s="20">
        <f t="shared" si="5"/>
        <v>3.4472236444928585E-4</v>
      </c>
      <c r="I89" s="23" t="s">
        <v>58</v>
      </c>
      <c r="J89" s="23" t="s">
        <v>44</v>
      </c>
      <c r="K89" s="20">
        <f t="shared" si="6"/>
        <v>4.8415767084612725E-3</v>
      </c>
      <c r="M89" s="23" t="s">
        <v>58</v>
      </c>
      <c r="N89" s="23" t="s">
        <v>45</v>
      </c>
      <c r="O89" s="41">
        <f t="shared" si="7"/>
        <v>3.1817695092115929E-4</v>
      </c>
    </row>
    <row r="90" spans="1:15" x14ac:dyDescent="0.25">
      <c r="A90" s="44" t="s">
        <v>58</v>
      </c>
      <c r="B90" s="23" t="s">
        <v>46</v>
      </c>
      <c r="C90" s="20">
        <f t="shared" si="4"/>
        <v>3.1840309421339377E-3</v>
      </c>
      <c r="E90" s="23" t="s">
        <v>58</v>
      </c>
      <c r="F90" s="23" t="s">
        <v>47</v>
      </c>
      <c r="G90" s="20">
        <f t="shared" si="5"/>
        <v>2.1287772182789527E-3</v>
      </c>
      <c r="I90" s="23" t="s">
        <v>58</v>
      </c>
      <c r="J90" s="23" t="s">
        <v>48</v>
      </c>
      <c r="K90" s="20">
        <f t="shared" si="6"/>
        <v>8.6113154172424522E-4</v>
      </c>
      <c r="M90" s="23" t="s">
        <v>58</v>
      </c>
      <c r="N90" s="23" t="s">
        <v>49</v>
      </c>
      <c r="O90" s="41">
        <f t="shared" si="7"/>
        <v>0.18914859508371834</v>
      </c>
    </row>
    <row r="91" spans="1:15" x14ac:dyDescent="0.25">
      <c r="A91" s="44" t="s">
        <v>58</v>
      </c>
      <c r="B91" s="23" t="s">
        <v>50</v>
      </c>
      <c r="C91" s="20">
        <f t="shared" si="4"/>
        <v>4.526449129514192E-3</v>
      </c>
      <c r="E91" s="23" t="s">
        <v>58</v>
      </c>
      <c r="F91" s="23" t="s">
        <v>51</v>
      </c>
      <c r="G91" s="20">
        <f t="shared" si="5"/>
        <v>3.5930664090401752E-3</v>
      </c>
      <c r="I91" s="23" t="s">
        <v>58</v>
      </c>
      <c r="J91" s="23" t="s">
        <v>52</v>
      </c>
      <c r="K91" s="20">
        <f t="shared" si="6"/>
        <v>1.1405769537984822E-3</v>
      </c>
      <c r="M91" s="23" t="s">
        <v>58</v>
      </c>
      <c r="N91" s="23" t="s">
        <v>53</v>
      </c>
      <c r="O91" s="41">
        <f t="shared" si="7"/>
        <v>2.1087455093742968E-4</v>
      </c>
    </row>
    <row r="92" spans="1:15" ht="11.25" thickBot="1" x14ac:dyDescent="0.3">
      <c r="A92" s="45" t="s">
        <v>58</v>
      </c>
      <c r="B92" s="34" t="s">
        <v>54</v>
      </c>
      <c r="C92" s="36">
        <f t="shared" si="4"/>
        <v>1.1508811815673884E-3</v>
      </c>
      <c r="D92" s="36"/>
      <c r="E92" s="34" t="s">
        <v>58</v>
      </c>
      <c r="F92" s="34" t="s">
        <v>55</v>
      </c>
      <c r="G92" s="36">
        <f t="shared" si="5"/>
        <v>0.19789399776678548</v>
      </c>
      <c r="H92" s="36"/>
      <c r="I92" s="34" t="s">
        <v>58</v>
      </c>
      <c r="J92" s="34" t="s">
        <v>56</v>
      </c>
      <c r="K92" s="36">
        <f t="shared" si="6"/>
        <v>1.2730880472615826E-3</v>
      </c>
      <c r="L92" s="36"/>
      <c r="M92" s="34" t="s">
        <v>58</v>
      </c>
      <c r="N92" s="34" t="s">
        <v>57</v>
      </c>
      <c r="O92" s="42">
        <f t="shared" si="7"/>
        <v>2.4963274845670111E-3</v>
      </c>
    </row>
    <row r="93" spans="1:15" ht="11.25" thickBot="1" x14ac:dyDescent="0.3"/>
    <row r="94" spans="1:15" x14ac:dyDescent="0.25">
      <c r="A94" s="43" t="s">
        <v>71</v>
      </c>
      <c r="B94" s="28" t="s">
        <v>4</v>
      </c>
      <c r="C94" s="28" t="s">
        <v>67</v>
      </c>
      <c r="D94" s="28" t="s">
        <v>66</v>
      </c>
      <c r="E94" s="28" t="s">
        <v>4</v>
      </c>
      <c r="F94" s="28" t="s">
        <v>65</v>
      </c>
      <c r="G94" s="30" t="s">
        <v>66</v>
      </c>
    </row>
    <row r="95" spans="1:15" x14ac:dyDescent="0.25">
      <c r="A95" s="44"/>
      <c r="B95" s="20" t="s">
        <v>30</v>
      </c>
      <c r="C95" s="20">
        <f>AVERAGE(C90:C92)</f>
        <v>2.9537870844051728E-3</v>
      </c>
      <c r="D95" s="20">
        <v>0.66640498419612959</v>
      </c>
      <c r="E95" s="20" t="s">
        <v>68</v>
      </c>
      <c r="F95" s="20">
        <f>AVERAGE(C87:C89)</f>
        <v>1.8749114536813147E-3</v>
      </c>
      <c r="G95" s="41">
        <v>7.8706020289665626E-2</v>
      </c>
    </row>
    <row r="96" spans="1:15" x14ac:dyDescent="0.25">
      <c r="A96" s="44"/>
      <c r="B96" s="20" t="s">
        <v>32</v>
      </c>
      <c r="C96" s="20">
        <f>AVERAGE(G90:G92)</f>
        <v>6.7871947131368196E-2</v>
      </c>
      <c r="D96" s="20">
        <v>1.8072548941719799</v>
      </c>
      <c r="E96" s="20" t="s">
        <v>32</v>
      </c>
      <c r="F96" s="20">
        <f>AVERAGE(G87:G89)</f>
        <v>9.5290701145229171E-4</v>
      </c>
      <c r="G96" s="41">
        <v>0.69975320939020447</v>
      </c>
    </row>
    <row r="97" spans="1:7" x14ac:dyDescent="0.25">
      <c r="A97" s="44"/>
      <c r="B97" s="26" t="s">
        <v>23</v>
      </c>
      <c r="C97" s="20">
        <f>AVERAGE(K90:K92)</f>
        <v>1.09159884759477E-3</v>
      </c>
      <c r="D97" s="20">
        <v>0.19520407522286784</v>
      </c>
      <c r="E97" s="26" t="s">
        <v>23</v>
      </c>
      <c r="F97" s="20">
        <f>AVERAGE(K87:K89)</f>
        <v>2.4439825238109E-3</v>
      </c>
      <c r="G97" s="41">
        <v>1.4836295589605906</v>
      </c>
    </row>
    <row r="98" spans="1:7" ht="11.25" thickBot="1" x14ac:dyDescent="0.3">
      <c r="A98" s="45"/>
      <c r="B98" s="46" t="s">
        <v>24</v>
      </c>
      <c r="C98" s="36">
        <f>AVERAGE(O90:O92)</f>
        <v>6.3951932373074269E-2</v>
      </c>
      <c r="D98" s="36">
        <v>3.3940036768977002</v>
      </c>
      <c r="E98" s="46" t="s">
        <v>24</v>
      </c>
      <c r="F98" s="36">
        <f>AVERAGE(O87:O89)</f>
        <v>1.126964081806791E-3</v>
      </c>
      <c r="G98" s="42">
        <v>0.92574489218690914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1B</vt:lpstr>
      <vt:lpstr>Fig 1D</vt:lpstr>
      <vt:lpstr>Fig 1F</vt:lpstr>
      <vt:lpstr>Fig 1I&amp;J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2023-05-29T11:47:41Z</dcterms:created>
  <dcterms:modified xsi:type="dcterms:W3CDTF">2023-12-08T12:58:17Z</dcterms:modified>
</cp:coreProperties>
</file>